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стр.1_11" sheetId="1" r:id="rId1"/>
  </sheets>
  <definedNames>
    <definedName name="_xlnm.Print_Area" localSheetId="0">'стр.1_11'!$A$1:$CX$225</definedName>
  </definedNames>
  <calcPr fullCalcOnLoad="1"/>
</workbook>
</file>

<file path=xl/sharedStrings.xml><?xml version="1.0" encoding="utf-8"?>
<sst xmlns="http://schemas.openxmlformats.org/spreadsheetml/2006/main" count="311" uniqueCount="248">
  <si>
    <t xml:space="preserve"> г.</t>
  </si>
  <si>
    <t>Раздел 1. "Общие сведения об учреждении"</t>
  </si>
  <si>
    <t>Наименование разрешительного документа</t>
  </si>
  <si>
    <t>УТВЕРЖДЕН</t>
  </si>
  <si>
    <t>Руководитель</t>
  </si>
  <si>
    <t>(</t>
  </si>
  <si>
    <t>)</t>
  </si>
  <si>
    <t>"</t>
  </si>
  <si>
    <t>201</t>
  </si>
  <si>
    <t>ИНН</t>
  </si>
  <si>
    <t>КПП</t>
  </si>
  <si>
    <t>Наименование органа, осуществляющего функции и полномочия учредителя</t>
  </si>
  <si>
    <t>Телефон (факс)</t>
  </si>
  <si>
    <t>Единица измерения показателей:</t>
  </si>
  <si>
    <t>руб.</t>
  </si>
  <si>
    <t>Исчерпывающий перечень видов деятельности, которые учреждения вправе осуществлять</t>
  </si>
  <si>
    <t>в соответствии с учредительными документами</t>
  </si>
  <si>
    <t>№ п/п</t>
  </si>
  <si>
    <t>Наименование показателя</t>
  </si>
  <si>
    <t>На начало отчетного периода</t>
  </si>
  <si>
    <t>На конец отчетного периода</t>
  </si>
  <si>
    <t>Причины изменения численности</t>
  </si>
  <si>
    <t>№
п/п</t>
  </si>
  <si>
    <t>Дата</t>
  </si>
  <si>
    <t>Номер</t>
  </si>
  <si>
    <t>Срок действия</t>
  </si>
  <si>
    <t>Количество штатных единиц и средняя заработная плата сотрудников</t>
  </si>
  <si>
    <t>Средняя заработная плата сотрудников учреждения за отчетный период</t>
  </si>
  <si>
    <t>Среднегодовая заработная плата</t>
  </si>
  <si>
    <t>ИТОГО</t>
  </si>
  <si>
    <t>Основные виды деятельности в соответствии
с учредительными документами</t>
  </si>
  <si>
    <t>Виды деятельности, не являющиеся основными,
в соответствии с учредительными документами</t>
  </si>
  <si>
    <t>На начало отчетного
периода</t>
  </si>
  <si>
    <t>На конец отчетного
периода</t>
  </si>
  <si>
    <t>Раздел 2 "Результат деятельности учреждения"</t>
  </si>
  <si>
    <t>Информация об исполнении задания учредителя и объеме финансового обеспечения этого задания</t>
  </si>
  <si>
    <t>Перечень работ (услуг), выполненных бюджетным учреждением в отчетном периоде</t>
  </si>
  <si>
    <t>Наименование работы (услуги)</t>
  </si>
  <si>
    <t xml:space="preserve"> тыс. руб., из них использовано</t>
  </si>
  <si>
    <t xml:space="preserve"> тыс. руб.</t>
  </si>
  <si>
    <t>Изменение (увеличение, уменьшение) %</t>
  </si>
  <si>
    <t>Виды поступлений
(выплат)</t>
  </si>
  <si>
    <t>Причина образования текущей задолжен-ности</t>
  </si>
  <si>
    <t>Реальная/
нереальная к взысканию</t>
  </si>
  <si>
    <t>Дебитор-ская задолжен-ность на конец периода, руб.</t>
  </si>
  <si>
    <t>ценного имущества</t>
  </si>
  <si>
    <t>из них:</t>
  </si>
  <si>
    <t>Итого: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</si>
  <si>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</si>
  <si>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Всего, руб.</t>
  </si>
  <si>
    <t>В том числе:</t>
  </si>
  <si>
    <t>бюджетная деятельность, руб.</t>
  </si>
  <si>
    <t>приносящая доход деятельность, руб.</t>
  </si>
  <si>
    <t>Недостача материальных ценностей</t>
  </si>
  <si>
    <t>Недостача денежных средств</t>
  </si>
  <si>
    <t>Хищение материальных ценностей</t>
  </si>
  <si>
    <t>Хищение денежных средств</t>
  </si>
  <si>
    <t>Порча материальных ценностей</t>
  </si>
  <si>
    <t>1. Динамика изменения дебиторской задолженности</t>
  </si>
  <si>
    <t>1</t>
  </si>
  <si>
    <t>в том числе:</t>
  </si>
  <si>
    <t>1.1</t>
  </si>
  <si>
    <t>1.2</t>
  </si>
  <si>
    <t>Итого</t>
  </si>
  <si>
    <t>2. Динамика изменения кредиторской задолженности</t>
  </si>
  <si>
    <t>Кредитор-ская задолжен-ность на начало периода, руб.</t>
  </si>
  <si>
    <t>Кредитор-ская задолжен-ность на конец периода, руб.</t>
  </si>
  <si>
    <t>Просрочен-ная/
текущая</t>
  </si>
  <si>
    <t>Причина образования просро-ченной задолжен-ности</t>
  </si>
  <si>
    <t>Суммы доходов, полученных учреждением от оказания платных услуг (выполнения работ)</t>
  </si>
  <si>
    <t>Вид платных услуг *</t>
  </si>
  <si>
    <r>
      <t>_____</t>
    </r>
    <r>
      <rPr>
        <sz val="9"/>
        <rFont val="Times New Roman"/>
        <family val="1"/>
      </rPr>
      <t>* В случае, если учреждением платные услуги потребителям не оказываются, в графе 2 "Виды работ и услуг" указывается "не оказываются".</t>
    </r>
  </si>
  <si>
    <r>
      <t>_____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</t>
    </r>
  </si>
  <si>
    <t>Вид работ (услуг)</t>
  </si>
  <si>
    <t>Количество жалоб потребителей и принятые по результатам их рассмотрения меры</t>
  </si>
  <si>
    <t>Кол-во жалоб</t>
  </si>
  <si>
    <t>Принятые меры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</si>
  <si>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</si>
  <si>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</si>
  <si>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Всего</t>
  </si>
  <si>
    <t>в том числе</t>
  </si>
  <si>
    <t>План (с учетом возвратов)</t>
  </si>
  <si>
    <t>Кассовые поступления и выплаты</t>
  </si>
  <si>
    <t>Поступления, всего:</t>
  </si>
  <si>
    <t>Бюджетные инвестиции</t>
  </si>
  <si>
    <t>Поступление
от иной приносящей доход деятельности, всего</t>
  </si>
  <si>
    <t>Исполнение плана финансово-хозяйственной деятельности</t>
  </si>
  <si>
    <t>Справочно:</t>
  </si>
  <si>
    <t>Остаток средств на начало периода</t>
  </si>
  <si>
    <t xml:space="preserve"> руб.</t>
  </si>
  <si>
    <t>Остаток средств на конец периода</t>
  </si>
  <si>
    <t>Раздел 3. "Сведения об использовании государственного имущества, закрепленного за учреждением"</t>
  </si>
  <si>
    <t>общее количество движимого имущества, находящегося у учреждения в пользовании</t>
  </si>
  <si>
    <t>общее количество движимого имущества, находящегося у учреждения на праве аренды, с указанием общей арендной платы</t>
  </si>
  <si>
    <t>общее количество движимого имущества, находящегося у учреждения на праве безвозмездного пользования</t>
  </si>
  <si>
    <t>общее количество объектов недвижимого имущества, находящегося у учреждения на праве оперативного управления</t>
  </si>
  <si>
    <t>общее количество земельных участков, находящихся у учреждения на праве постоянного (бессрочного) пользования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</si>
  <si>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</si>
  <si>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общее количество объектов недвижимого имущества, находящегося у учреждения на праве оперативного управления и учтенного в реестре федерального имущества</t>
  </si>
  <si>
    <t>(подпись)</t>
  </si>
  <si>
    <t>(И.О. Фамилия)</t>
  </si>
  <si>
    <t>Главный бухгалтер</t>
  </si>
  <si>
    <t>Исполнитель:</t>
  </si>
  <si>
    <t>Изменение,
гр. 3 - гр. 4</t>
  </si>
  <si>
    <t>Субсидия на возмещение нормативных затрат на содержание недвижимого имущества и особо</t>
  </si>
  <si>
    <t>Сумма доходов, полученных от оказания платных услуг (выполнения работ), руб.</t>
  </si>
  <si>
    <t>Код бюджетной классифика-
ции и операции сектора государствен-ного управления</t>
  </si>
  <si>
    <t>(наименование должности)</t>
  </si>
  <si>
    <t>(фамилия, имя, отчество)</t>
  </si>
  <si>
    <t>(телефон)</t>
  </si>
  <si>
    <t>Приложение № 2</t>
  </si>
  <si>
    <t>к приказу департамента здравоохранения</t>
  </si>
  <si>
    <t>от 05.02.2014г. № 115-Д</t>
  </si>
  <si>
    <t>СОГЛАСОВАН</t>
  </si>
  <si>
    <t>ОТЧЕТ
о результатах деятельности  государственного 
учреждения и об использовании закрепленного за ним государственного имущества</t>
  </si>
  <si>
    <t>Наименование  государственного  учреждения</t>
  </si>
  <si>
    <t>Юридический адрес государственного  учреждения</t>
  </si>
  <si>
    <t>Шататные единицы, всего</t>
  </si>
  <si>
    <t>из них: врачи</t>
  </si>
  <si>
    <t>средний медицинский персонал</t>
  </si>
  <si>
    <t>младший медицинский персонал</t>
  </si>
  <si>
    <t>педагоги, воспитатели</t>
  </si>
  <si>
    <t>прочий персонал</t>
  </si>
  <si>
    <t>Всего по учреждению, руб.</t>
  </si>
  <si>
    <t>в том числе: врачи</t>
  </si>
  <si>
    <t>За счет средств областного бюджета</t>
  </si>
  <si>
    <t>За счет средсв ОМС</t>
  </si>
  <si>
    <t>За счет средств от приносящей доход деятельности</t>
  </si>
  <si>
    <t>Дебиторская задолженность, всего</t>
  </si>
  <si>
    <t>за счет средств областного бюджета</t>
  </si>
  <si>
    <t>1.2.</t>
  </si>
  <si>
    <t>Нереальная к взысканию дебиторская задолженность</t>
  </si>
  <si>
    <t>Кредиторская задолженность, всего</t>
  </si>
  <si>
    <t>Субсидии на иные цели</t>
  </si>
  <si>
    <t>Субсидии на выполнение государственного задания</t>
  </si>
  <si>
    <t>Социальное обеспечение</t>
  </si>
  <si>
    <t>Средства ОМС</t>
  </si>
  <si>
    <t>Списочная численность, всего</t>
  </si>
  <si>
    <t>Автономное учреждение указывает состав наблюдательного совета:</t>
  </si>
  <si>
    <t>в том числе просроченная</t>
  </si>
  <si>
    <t>общая площадь земельных участков, находящихся у учреждения на праве постоянного (бессрочного) пользования, кв.м.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</si>
  <si>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</si>
  <si>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</si>
  <si>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</si>
  <si>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пользование, руб.</t>
  </si>
  <si>
    <t>общая площадь объектов недвижимого имущества, находящегося у учреждения на праве оперативного управления и переданного в аренду, кв.м.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</si>
  <si>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пользование, кв.м.</t>
  </si>
  <si>
    <t>1.</t>
  </si>
  <si>
    <t>1.1.</t>
  </si>
  <si>
    <t>Общая балансовая (остаточная) стоимость недвижимого имущества, находящегося у учреждения на праве оперативного управления, руб.</t>
  </si>
  <si>
    <t>Общая балансовая (остаточная) стоимость движимого имущества, находящегося у учреждения на праве оперативного управления, руб.</t>
  </si>
  <si>
    <t>2.</t>
  </si>
  <si>
    <t>2.1.</t>
  </si>
  <si>
    <t>2.2.</t>
  </si>
  <si>
    <t>3.</t>
  </si>
  <si>
    <t>Общая площадь объектов недвижимого имущества, находящегося у учреждения на праве оперативного управления, кв.м.</t>
  </si>
  <si>
    <t>3.1.</t>
  </si>
  <si>
    <t>3.2.</t>
  </si>
  <si>
    <t>3.3.</t>
  </si>
  <si>
    <t>4.</t>
  </si>
  <si>
    <t>4.1.</t>
  </si>
  <si>
    <t>общее количество объектов недвижимого имущества, находящегося у учреждения в пользовании (в том числе общее количество (общая площадь) земельных участков)</t>
  </si>
  <si>
    <t>общее количество  объектов недвижимого имущества, находящегося у учреждения на праве аренды, с указанием общей арендной платы (в том числе общее количество земельных участков)</t>
  </si>
  <si>
    <t>общее количество объектов недвижимого имущества, находящегося у учреждения на праве безвозмездного пользования (в том числе общее количество  земельных участков);</t>
  </si>
  <si>
    <t>общее количество земельных участков, находящихся у учреждения на праве постоянного (бессрочного) пользования и учтенных в реестре государственного имущества</t>
  </si>
  <si>
    <t>Наблюдательный совет</t>
  </si>
  <si>
    <t>ОАУЗ "Поддорская ЦРБ"</t>
  </si>
  <si>
    <t>Главный врач</t>
  </si>
  <si>
    <t>Г.И. Иванов</t>
  </si>
  <si>
    <t>областное автономное учреждение здравоохранения "Поддорская центральная районная больница"</t>
  </si>
  <si>
    <t>5314000931</t>
  </si>
  <si>
    <t>531401001</t>
  </si>
  <si>
    <t>департамент здравоохранения Новгородской области</t>
  </si>
  <si>
    <t>175260 Новгородская область, Поддорский район, с. Поддорье, ул. Чистякова, дом 1</t>
  </si>
  <si>
    <t>8(81658)71-242</t>
  </si>
  <si>
    <t>медицинская деятельность</t>
  </si>
  <si>
    <t>фармацевтическая деятельность</t>
  </si>
  <si>
    <t>оказание платных медицинских услуг</t>
  </si>
  <si>
    <t>оказание сервисно-бытовых услуг</t>
  </si>
  <si>
    <t xml:space="preserve">Устав утвержден приказом департамента здравоохранения Новгородской области </t>
  </si>
  <si>
    <t>17.11.2014</t>
  </si>
  <si>
    <t>991-Д</t>
  </si>
  <si>
    <t>бессрочно</t>
  </si>
  <si>
    <t>Лист записи Единого государственного реестра юридических лиц ГРН 2145332014639</t>
  </si>
  <si>
    <t>25.11.2014</t>
  </si>
  <si>
    <t>1025301189066</t>
  </si>
  <si>
    <t xml:space="preserve">Свидетельство о постановке на учет российской организации в налоговом органе по месту ее нахождения </t>
  </si>
  <si>
    <t>серия 53 №001315956</t>
  </si>
  <si>
    <t>15.07.1994</t>
  </si>
  <si>
    <t>Лицензия выдана департаментом здравоохранения Новгородской области</t>
  </si>
  <si>
    <t>1.руководитель департамента здравоохранения Новгородской области - Михайлова Г.В.</t>
  </si>
  <si>
    <t>5.</t>
  </si>
  <si>
    <t>6.</t>
  </si>
  <si>
    <t>текущая</t>
  </si>
  <si>
    <t>Медицинские услуги по предварительным и периодическим медицинским осмотрам</t>
  </si>
  <si>
    <t>Медицинские услуги по инициативе пациентов при отсутствии медицинских показаний и направления лечащего врача</t>
  </si>
  <si>
    <t>Розничная торговля изделиями медицинского назначения</t>
  </si>
  <si>
    <t>Сервисно-бытовые услуги</t>
  </si>
  <si>
    <t>нет</t>
  </si>
  <si>
    <t>С.А. Дмитриева</t>
  </si>
  <si>
    <t>Далидович Светлана Валентиновна</t>
  </si>
  <si>
    <t>8(81658)71-246</t>
  </si>
  <si>
    <t>заместитель главного врача по экономическим вопросам</t>
  </si>
  <si>
    <t>Дебиторская задолжен-ность на начало периода, руб.</t>
  </si>
  <si>
    <t>Измене-ние (увеличе-ние, уменьше-ние) %</t>
  </si>
  <si>
    <t>Причина образова-ния задолжен-ности, нереаль-ной
к взыс-канию</t>
  </si>
  <si>
    <t>2. главный бухгалтер областного автономного учреждения здравоохранения "Поддорская центральная районная больница" - Дмитриева С.А.</t>
  </si>
  <si>
    <t>4. председатель районного Совета женщин Поддорского муниципального района (по согласованию)  -  Григорьева Ю.Н.</t>
  </si>
  <si>
    <t>5. председатель Совета ветеранов Поддорской районной организации Новгородской областной общественной организации ветеранов (пенсионеров) войны, труда, Вооруженных Сил и правоохранительных органов (по согласованию) - Иовлева Н.В.</t>
  </si>
  <si>
    <t>6. председатель Поддорской местной организации Общероссийской общественной организации "Всероссийское Общество Инвалидов" (по согласованию) - Николаев Г.В.</t>
  </si>
  <si>
    <t>Паллиативная медицинская помощь в стационарных условиях.</t>
  </si>
  <si>
    <t>февраля</t>
  </si>
  <si>
    <t>Скорая, в том числе скорая специализированная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</t>
  </si>
  <si>
    <t>операции по счетам, откры-тым в кредит-ных организа-циях в иностран-ной валюте</t>
  </si>
  <si>
    <t xml:space="preserve"> выставл. счета по платн.усл., недофинанси-рование прош-лых лет,оплата аванса постав-щику</t>
  </si>
  <si>
    <t>08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</si>
  <si>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половым путем, туберкулезе, ВИЧ-инфекции и синдроме приобретенного иммуно-дефицита, психиатрических расстройствах поведения, по профилю психиатрия.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</si>
  <si>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половым путем, туберкулезе, ВИЧ-инфекции и синдроме приобретенного иммуно-дефицита, психиатрических расстройствах поведения, по профилю фтизиатрия.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</si>
  <si>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половым путем, туберкулезе, ВИЧ-инфекции и синдроме приобретенного иммуно-дефицита, психиатрических расстройствах поведения, по профилю инфекционные болезни ( вчасти синдрома приобретенного иммуно-дефицита (ВИЧ-инфекции)).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</si>
  <si>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половым путем, туберкулезе, ВИЧ-инфекции и синдроме приобретенного иммуно-дефицита, психиатрических расстройствах поведения, по профилю дерматовенерологи (в части венерологии)).</t>
  </si>
  <si>
    <t>130</t>
  </si>
  <si>
    <t>180</t>
  </si>
  <si>
    <t>Фонд оплаты труда</t>
  </si>
  <si>
    <t>Иные выплаты</t>
  </si>
  <si>
    <t>Взносы по обязат.соц. страхованию на выплаты</t>
  </si>
  <si>
    <t>Закупка това-ров, работ и услуг</t>
  </si>
  <si>
    <t>Расходы, всего:</t>
  </si>
  <si>
    <t>Уплата нало-гов, сборов и иных платеж.</t>
  </si>
  <si>
    <t>Налог на имущкство</t>
  </si>
  <si>
    <t>Прочие налоги</t>
  </si>
  <si>
    <t>Иные платежи</t>
  </si>
  <si>
    <t>протокол №2</t>
  </si>
  <si>
    <t>8</t>
  </si>
  <si>
    <t>за 2017 год</t>
  </si>
  <si>
    <t>20.12.2017</t>
  </si>
  <si>
    <t>ЛО-53-01-001188</t>
  </si>
  <si>
    <t>сокр-но:0,25 ЛОР; 0,25 дермат.; 0,5 онколог; 0,5 хирург; 0,25 эндоскоп.; 0,5 УЗИ; 0,75 терап.</t>
  </si>
  <si>
    <t>сокр-но: 1 ф-р лаборант и 0,5 м/сестры</t>
  </si>
  <si>
    <t>введен дополнительный пост санитарок палатных</t>
  </si>
  <si>
    <t>введено:2,5 вахтера; 1 рабочий; 0,75 водитель</t>
  </si>
  <si>
    <t>уволены: хирург, терапевт, врач УЗИ</t>
  </si>
  <si>
    <t>уволены: ф-р лаборант, 2 ф-ра ФАП, м/сестра</t>
  </si>
  <si>
    <t>приняты: два вахтера, рабоч., водитель, кухон. рабочий</t>
  </si>
  <si>
    <t>укомпл-н второй пост санитарок палатных</t>
  </si>
  <si>
    <t>3. главный специалист-эксперт управления государственного имущества департамента имущественных отношений и государственных Новгородской области (по согласованию) - Намесникова Е.Н.</t>
  </si>
  <si>
    <t>Субсидия на возмещение нормативных затрат на оказание государственных услг (выполнение работ) (оказание услуг) 11481,6 тыс.руб., из них израсходовано 11428,3 тыс.руб.</t>
  </si>
  <si>
    <t>з/п и начисл. за декабрь,налоги, продукты декаб</t>
  </si>
  <si>
    <t>продукты питания 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</si>
</sst>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20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25"/>
  <sheetViews>
    <sheetView tabSelected="1" view="pageBreakPreview" zoomScale="148" zoomScaleSheetLayoutView="148" zoomScalePageLayoutView="0" workbookViewId="0" topLeftCell="A1">
      <selection activeCell="BS211" sqref="BS211:CH211"/>
    </sheetView>
  </sheetViews>
  <sheetFormatPr defaultColWidth="0.875" defaultRowHeight="12.75"/>
  <cols>
    <col min="1" max="1" width="0.6171875" style="2" customWidth="1"/>
    <col min="2" max="7" width="0.875" style="2" customWidth="1"/>
    <col min="8" max="8" width="0.74609375" style="2" customWidth="1"/>
    <col min="9" max="9" width="0.875" style="2" customWidth="1"/>
    <col min="10" max="10" width="0.74609375" style="2" customWidth="1"/>
    <col min="11" max="12" width="0.875" style="2" customWidth="1"/>
    <col min="13" max="13" width="0.74609375" style="2" customWidth="1"/>
    <col min="14" max="15" width="0.875" style="2" customWidth="1"/>
    <col min="16" max="16" width="0.74609375" style="2" customWidth="1"/>
    <col min="17" max="28" width="0.875" style="2" customWidth="1"/>
    <col min="29" max="29" width="1.37890625" style="2" customWidth="1"/>
    <col min="30" max="30" width="2.375" style="2" customWidth="1"/>
    <col min="31" max="33" width="0.875" style="2" customWidth="1"/>
    <col min="34" max="34" width="0.74609375" style="2" customWidth="1"/>
    <col min="35" max="35" width="0.6171875" style="2" customWidth="1"/>
    <col min="36" max="36" width="0.875" style="2" customWidth="1"/>
    <col min="37" max="37" width="3.625" style="2" customWidth="1"/>
    <col min="38" max="45" width="0.875" style="2" customWidth="1"/>
    <col min="46" max="46" width="1.37890625" style="2" customWidth="1"/>
    <col min="47" max="57" width="0.875" style="2" customWidth="1"/>
    <col min="58" max="58" width="0.74609375" style="2" customWidth="1"/>
    <col min="59" max="59" width="0.875" style="2" hidden="1" customWidth="1"/>
    <col min="60" max="60" width="0.875" style="2" customWidth="1"/>
    <col min="61" max="61" width="0.875" style="2" hidden="1" customWidth="1"/>
    <col min="62" max="63" width="0.875" style="2" customWidth="1"/>
    <col min="64" max="64" width="0.37109375" style="2" customWidth="1"/>
    <col min="65" max="69" width="0.875" style="2" customWidth="1"/>
    <col min="70" max="70" width="3.375" style="2" customWidth="1"/>
    <col min="71" max="92" width="0.875" style="2" customWidth="1"/>
    <col min="93" max="93" width="1.12109375" style="2" customWidth="1"/>
    <col min="94" max="94" width="0.74609375" style="2" customWidth="1"/>
    <col min="95" max="95" width="0.2421875" style="2" customWidth="1"/>
    <col min="96" max="98" width="0.875" style="2" hidden="1" customWidth="1"/>
    <col min="99" max="99" width="1.25" style="2" customWidth="1"/>
    <col min="100" max="100" width="0.875" style="2" customWidth="1"/>
    <col min="101" max="101" width="0.74609375" style="2" customWidth="1"/>
    <col min="102" max="102" width="0.37109375" style="2" customWidth="1"/>
    <col min="103" max="16384" width="0.875" style="2" customWidth="1"/>
  </cols>
  <sheetData>
    <row r="1" s="3" customFormat="1" ht="10.5" customHeight="1">
      <c r="CX1" s="4" t="s">
        <v>110</v>
      </c>
    </row>
    <row r="2" s="3" customFormat="1" ht="10.5" customHeight="1">
      <c r="CX2" s="4" t="s">
        <v>111</v>
      </c>
    </row>
    <row r="3" s="3" customFormat="1" ht="10.5" customHeight="1">
      <c r="CX3" s="4" t="s">
        <v>112</v>
      </c>
    </row>
    <row r="5" ht="11.25" customHeight="1"/>
    <row r="6" spans="4:102" ht="15">
      <c r="D6" s="144" t="s">
        <v>113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BJ6" s="144" t="s">
        <v>3</v>
      </c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</row>
    <row r="7" spans="62:102" ht="15">
      <c r="BJ7" s="144" t="s">
        <v>167</v>
      </c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</row>
    <row r="8" spans="3:102" ht="15">
      <c r="C8" s="140" t="s">
        <v>165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BJ8" s="140" t="s">
        <v>166</v>
      </c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</row>
    <row r="9" spans="3:102" ht="15">
      <c r="C9" s="148" t="s">
        <v>231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5" t="s">
        <v>5</v>
      </c>
      <c r="CD9" s="145"/>
      <c r="CE9" s="147" t="s">
        <v>168</v>
      </c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6" t="s">
        <v>6</v>
      </c>
      <c r="CX9" s="146"/>
    </row>
    <row r="10" spans="3:100" ht="15">
      <c r="C10" s="145" t="s">
        <v>7</v>
      </c>
      <c r="D10" s="145"/>
      <c r="E10" s="152" t="s">
        <v>215</v>
      </c>
      <c r="F10" s="152"/>
      <c r="G10" s="152"/>
      <c r="H10" s="152"/>
      <c r="I10" s="146" t="s">
        <v>7</v>
      </c>
      <c r="J10" s="146"/>
      <c r="K10" s="146"/>
      <c r="L10" s="129" t="s">
        <v>211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8" t="s">
        <v>8</v>
      </c>
      <c r="AH10" s="128"/>
      <c r="AI10" s="128"/>
      <c r="AJ10" s="128"/>
      <c r="AK10" s="128"/>
      <c r="AL10" s="127" t="s">
        <v>232</v>
      </c>
      <c r="AM10" s="127"/>
      <c r="AN10" s="127"/>
      <c r="AO10" s="2" t="s">
        <v>0</v>
      </c>
      <c r="BJ10" s="145" t="s">
        <v>7</v>
      </c>
      <c r="BK10" s="145"/>
      <c r="BL10" s="152" t="s">
        <v>215</v>
      </c>
      <c r="BM10" s="152"/>
      <c r="BN10" s="152"/>
      <c r="BO10" s="152"/>
      <c r="BP10" s="146" t="s">
        <v>7</v>
      </c>
      <c r="BQ10" s="146"/>
      <c r="BR10" s="146"/>
      <c r="BS10" s="129" t="s">
        <v>211</v>
      </c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8" t="s">
        <v>8</v>
      </c>
      <c r="CO10" s="128"/>
      <c r="CP10" s="128"/>
      <c r="CQ10" s="128"/>
      <c r="CR10" s="128"/>
      <c r="CS10" s="127" t="s">
        <v>232</v>
      </c>
      <c r="CT10" s="127"/>
      <c r="CU10" s="127"/>
      <c r="CV10" s="2" t="s">
        <v>0</v>
      </c>
    </row>
    <row r="11" spans="3:99" ht="15">
      <c r="C11" s="18"/>
      <c r="D11" s="18"/>
      <c r="E11" s="19"/>
      <c r="F11" s="19"/>
      <c r="G11" s="19"/>
      <c r="H11" s="19"/>
      <c r="I11" s="20"/>
      <c r="J11" s="20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1"/>
      <c r="AH11" s="21"/>
      <c r="AI11" s="21"/>
      <c r="AJ11" s="21"/>
      <c r="AK11" s="21"/>
      <c r="AL11" s="22"/>
      <c r="AM11" s="22"/>
      <c r="AN11" s="22"/>
      <c r="BJ11" s="18"/>
      <c r="BK11" s="18"/>
      <c r="BL11" s="19"/>
      <c r="BM11" s="19"/>
      <c r="BN11" s="19"/>
      <c r="BO11" s="19"/>
      <c r="BP11" s="20"/>
      <c r="BQ11" s="20"/>
      <c r="BR11" s="20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21"/>
      <c r="CO11" s="21"/>
      <c r="CP11" s="21"/>
      <c r="CQ11" s="21"/>
      <c r="CR11" s="21"/>
      <c r="CS11" s="22"/>
      <c r="CT11" s="22"/>
      <c r="CU11" s="22"/>
    </row>
    <row r="12" spans="3:99" ht="15">
      <c r="C12" s="18"/>
      <c r="D12" s="18"/>
      <c r="E12" s="19"/>
      <c r="F12" s="19"/>
      <c r="G12" s="19"/>
      <c r="H12" s="19"/>
      <c r="I12" s="20"/>
      <c r="J12" s="20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1"/>
      <c r="AH12" s="21"/>
      <c r="AI12" s="21"/>
      <c r="AJ12" s="21"/>
      <c r="AK12" s="21"/>
      <c r="AL12" s="22"/>
      <c r="AM12" s="22"/>
      <c r="AN12" s="22"/>
      <c r="BJ12" s="18"/>
      <c r="BK12" s="18"/>
      <c r="BL12" s="19"/>
      <c r="BM12" s="19"/>
      <c r="BN12" s="19"/>
      <c r="BO12" s="19"/>
      <c r="BP12" s="20"/>
      <c r="BQ12" s="20"/>
      <c r="BR12" s="20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1"/>
      <c r="CO12" s="21"/>
      <c r="CP12" s="21"/>
      <c r="CQ12" s="21"/>
      <c r="CR12" s="21"/>
      <c r="CS12" s="22"/>
      <c r="CT12" s="22"/>
      <c r="CU12" s="22"/>
    </row>
    <row r="13" spans="3:99" ht="15">
      <c r="C13" s="18"/>
      <c r="D13" s="18"/>
      <c r="E13" s="19"/>
      <c r="F13" s="19"/>
      <c r="G13" s="19"/>
      <c r="H13" s="19"/>
      <c r="I13" s="20"/>
      <c r="J13" s="20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1"/>
      <c r="AH13" s="21"/>
      <c r="AI13" s="21"/>
      <c r="AJ13" s="21"/>
      <c r="AK13" s="21"/>
      <c r="AL13" s="22"/>
      <c r="AM13" s="22"/>
      <c r="AN13" s="22"/>
      <c r="BJ13" s="18"/>
      <c r="BK13" s="18"/>
      <c r="BL13" s="19"/>
      <c r="BM13" s="19"/>
      <c r="BN13" s="19"/>
      <c r="BO13" s="19"/>
      <c r="BP13" s="20"/>
      <c r="BQ13" s="20"/>
      <c r="BR13" s="20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21"/>
      <c r="CO13" s="21"/>
      <c r="CP13" s="21"/>
      <c r="CQ13" s="21"/>
      <c r="CR13" s="21"/>
      <c r="CS13" s="22"/>
      <c r="CT13" s="22"/>
      <c r="CU13" s="22"/>
    </row>
    <row r="14" spans="3:99" ht="15">
      <c r="C14" s="18"/>
      <c r="D14" s="18"/>
      <c r="E14" s="19"/>
      <c r="F14" s="19"/>
      <c r="G14" s="19"/>
      <c r="H14" s="19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/>
      <c r="AH14" s="21"/>
      <c r="AI14" s="21"/>
      <c r="AJ14" s="21"/>
      <c r="AK14" s="21"/>
      <c r="AL14" s="22"/>
      <c r="AM14" s="22"/>
      <c r="AN14" s="22"/>
      <c r="BJ14" s="18"/>
      <c r="BK14" s="18"/>
      <c r="BL14" s="19"/>
      <c r="BM14" s="19"/>
      <c r="BN14" s="19"/>
      <c r="BO14" s="19"/>
      <c r="BP14" s="20"/>
      <c r="BQ14" s="20"/>
      <c r="BR14" s="20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21"/>
      <c r="CO14" s="21"/>
      <c r="CP14" s="21"/>
      <c r="CQ14" s="21"/>
      <c r="CR14" s="21"/>
      <c r="CS14" s="22"/>
      <c r="CT14" s="22"/>
      <c r="CU14" s="22"/>
    </row>
    <row r="15" spans="3:99" ht="15">
      <c r="C15" s="18"/>
      <c r="D15" s="18"/>
      <c r="E15" s="19"/>
      <c r="F15" s="19"/>
      <c r="G15" s="19"/>
      <c r="H15" s="19"/>
      <c r="I15" s="20"/>
      <c r="J15" s="20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1"/>
      <c r="AH15" s="21"/>
      <c r="AI15" s="21"/>
      <c r="AJ15" s="21"/>
      <c r="AK15" s="21"/>
      <c r="AL15" s="22"/>
      <c r="AM15" s="22"/>
      <c r="AN15" s="22"/>
      <c r="BJ15" s="18"/>
      <c r="BK15" s="18"/>
      <c r="BL15" s="19"/>
      <c r="BM15" s="19"/>
      <c r="BN15" s="19"/>
      <c r="BO15" s="19"/>
      <c r="BP15" s="20"/>
      <c r="BQ15" s="20"/>
      <c r="BR15" s="20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21"/>
      <c r="CO15" s="21"/>
      <c r="CP15" s="21"/>
      <c r="CQ15" s="21"/>
      <c r="CR15" s="21"/>
      <c r="CS15" s="22"/>
      <c r="CT15" s="22"/>
      <c r="CU15" s="22"/>
    </row>
    <row r="16" spans="3:99" ht="15">
      <c r="C16" s="18"/>
      <c r="D16" s="18"/>
      <c r="E16" s="19"/>
      <c r="F16" s="19"/>
      <c r="G16" s="19"/>
      <c r="H16" s="19"/>
      <c r="I16" s="20"/>
      <c r="J16" s="20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1"/>
      <c r="AH16" s="21"/>
      <c r="AI16" s="21"/>
      <c r="AJ16" s="21"/>
      <c r="AK16" s="21"/>
      <c r="AL16" s="22"/>
      <c r="AM16" s="22"/>
      <c r="AN16" s="22"/>
      <c r="BJ16" s="18"/>
      <c r="BK16" s="18"/>
      <c r="BL16" s="19"/>
      <c r="BM16" s="19"/>
      <c r="BN16" s="19"/>
      <c r="BO16" s="19"/>
      <c r="BP16" s="20"/>
      <c r="BQ16" s="20"/>
      <c r="BR16" s="20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21"/>
      <c r="CO16" s="21"/>
      <c r="CP16" s="21"/>
      <c r="CQ16" s="21"/>
      <c r="CR16" s="21"/>
      <c r="CS16" s="22"/>
      <c r="CT16" s="22"/>
      <c r="CU16" s="22"/>
    </row>
    <row r="17" spans="3:99" ht="15">
      <c r="C17" s="18"/>
      <c r="D17" s="18"/>
      <c r="E17" s="19"/>
      <c r="F17" s="19"/>
      <c r="G17" s="19"/>
      <c r="H17" s="19"/>
      <c r="I17" s="20"/>
      <c r="J17" s="20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1"/>
      <c r="AH17" s="21"/>
      <c r="AI17" s="21"/>
      <c r="AJ17" s="21"/>
      <c r="AK17" s="21"/>
      <c r="AL17" s="22"/>
      <c r="AM17" s="22"/>
      <c r="AN17" s="22"/>
      <c r="BJ17" s="18"/>
      <c r="BK17" s="18"/>
      <c r="BL17" s="19"/>
      <c r="BM17" s="19"/>
      <c r="BN17" s="19"/>
      <c r="BO17" s="19"/>
      <c r="BP17" s="20"/>
      <c r="BQ17" s="20"/>
      <c r="BR17" s="20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1"/>
      <c r="CO17" s="21"/>
      <c r="CP17" s="21"/>
      <c r="CQ17" s="21"/>
      <c r="CR17" s="21"/>
      <c r="CS17" s="22"/>
      <c r="CT17" s="22"/>
      <c r="CU17" s="22"/>
    </row>
    <row r="18" ht="12" customHeight="1"/>
    <row r="19" spans="1:102" ht="45" customHeight="1">
      <c r="A19" s="130" t="s">
        <v>114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</row>
    <row r="20" spans="1:102" ht="12" customHeight="1">
      <c r="A20" s="151" t="s">
        <v>233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</row>
    <row r="21" spans="6:102" s="1" customFormat="1" ht="37.5" customHeight="1">
      <c r="F21" s="122" t="s">
        <v>115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P21" s="126" t="s">
        <v>169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</row>
    <row r="22" spans="6:102" s="1" customFormat="1" ht="19.5" customHeight="1">
      <c r="F22" s="1" t="s">
        <v>9</v>
      </c>
      <c r="AP22" s="123" t="s">
        <v>170</v>
      </c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</row>
    <row r="23" spans="6:102" s="1" customFormat="1" ht="19.5" customHeight="1">
      <c r="F23" s="1" t="s">
        <v>10</v>
      </c>
      <c r="AP23" s="123" t="s">
        <v>171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</row>
    <row r="24" spans="6:102" s="1" customFormat="1" ht="45" customHeight="1">
      <c r="F24" s="125" t="s">
        <v>11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P24" s="124" t="s">
        <v>172</v>
      </c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</row>
    <row r="25" spans="6:102" s="1" customFormat="1" ht="45" customHeight="1">
      <c r="F25" s="122" t="s">
        <v>116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P25" s="39" t="s">
        <v>173</v>
      </c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6:102" s="1" customFormat="1" ht="19.5" customHeight="1">
      <c r="F26" s="1" t="s">
        <v>12</v>
      </c>
      <c r="AP26" s="123" t="s">
        <v>174</v>
      </c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</row>
    <row r="27" ht="12" customHeight="1"/>
    <row r="28" ht="9" customHeight="1"/>
    <row r="29" s="1" customFormat="1" ht="12.75">
      <c r="F29" s="1" t="s">
        <v>13</v>
      </c>
    </row>
    <row r="30" s="1" customFormat="1" ht="16.5" customHeight="1">
      <c r="F30" s="1" t="s">
        <v>14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5">
      <c r="F39" s="2" t="s">
        <v>1</v>
      </c>
    </row>
    <row r="40" ht="15">
      <c r="F40" s="2" t="s">
        <v>15</v>
      </c>
    </row>
    <row r="41" ht="15">
      <c r="F41" s="2" t="s">
        <v>16</v>
      </c>
    </row>
    <row r="42" ht="12" customHeight="1"/>
    <row r="43" spans="1:102" s="1" customFormat="1" ht="27" customHeight="1">
      <c r="A43" s="71" t="s">
        <v>22</v>
      </c>
      <c r="B43" s="72"/>
      <c r="C43" s="72"/>
      <c r="D43" s="72"/>
      <c r="E43" s="72"/>
      <c r="F43" s="73"/>
      <c r="G43" s="71" t="s">
        <v>30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3"/>
      <c r="BB43" s="71" t="s">
        <v>31</v>
      </c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3"/>
    </row>
    <row r="44" spans="1:102" s="1" customFormat="1" ht="12.75">
      <c r="A44" s="43">
        <v>1</v>
      </c>
      <c r="B44" s="44"/>
      <c r="C44" s="44"/>
      <c r="D44" s="44"/>
      <c r="E44" s="44"/>
      <c r="F44" s="45"/>
      <c r="G44" s="43">
        <v>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5"/>
      <c r="BB44" s="43">
        <v>3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5"/>
    </row>
    <row r="45" spans="1:102" s="1" customFormat="1" ht="12.75">
      <c r="A45" s="32" t="s">
        <v>147</v>
      </c>
      <c r="B45" s="33"/>
      <c r="C45" s="33"/>
      <c r="D45" s="33"/>
      <c r="E45" s="33"/>
      <c r="F45" s="34"/>
      <c r="G45" s="35" t="s">
        <v>175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 t="s">
        <v>177</v>
      </c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7"/>
    </row>
    <row r="46" spans="1:102" s="1" customFormat="1" ht="12.75">
      <c r="A46" s="32" t="s">
        <v>151</v>
      </c>
      <c r="B46" s="33"/>
      <c r="C46" s="33"/>
      <c r="D46" s="33"/>
      <c r="E46" s="33"/>
      <c r="F46" s="34"/>
      <c r="G46" s="35" t="s">
        <v>176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 t="s">
        <v>178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7"/>
    </row>
    <row r="47" s="1" customFormat="1" ht="12" customHeight="1"/>
    <row r="48" spans="1:102" ht="26.25" customHeight="1">
      <c r="A48" s="120" t="s">
        <v>72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</row>
    <row r="49" spans="1:102" s="1" customFormat="1" ht="24" customHeight="1">
      <c r="A49" s="71" t="s">
        <v>22</v>
      </c>
      <c r="B49" s="72"/>
      <c r="C49" s="72"/>
      <c r="D49" s="72"/>
      <c r="E49" s="72"/>
      <c r="F49" s="73"/>
      <c r="G49" s="43" t="s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  <c r="BA49" s="43" t="s">
        <v>23</v>
      </c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3" t="s">
        <v>24</v>
      </c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5"/>
      <c r="CH49" s="43" t="s">
        <v>25</v>
      </c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5"/>
    </row>
    <row r="50" spans="1:102" s="1" customFormat="1" ht="10.5" customHeight="1">
      <c r="A50" s="43">
        <v>1</v>
      </c>
      <c r="B50" s="44"/>
      <c r="C50" s="44"/>
      <c r="D50" s="44"/>
      <c r="E50" s="44"/>
      <c r="F50" s="45"/>
      <c r="G50" s="43">
        <v>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5"/>
      <c r="BA50" s="43">
        <v>3</v>
      </c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3">
        <v>4</v>
      </c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5"/>
      <c r="CH50" s="43">
        <v>5</v>
      </c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5"/>
    </row>
    <row r="51" spans="1:102" s="1" customFormat="1" ht="24.75" customHeight="1">
      <c r="A51" s="32" t="s">
        <v>147</v>
      </c>
      <c r="B51" s="33"/>
      <c r="C51" s="33"/>
      <c r="D51" s="33"/>
      <c r="E51" s="33"/>
      <c r="F51" s="34"/>
      <c r="G51" s="35" t="s">
        <v>179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  <c r="BA51" s="32" t="s">
        <v>180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4"/>
      <c r="BQ51" s="32" t="s">
        <v>181</v>
      </c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4"/>
      <c r="CH51" s="32" t="s">
        <v>182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4"/>
    </row>
    <row r="52" spans="1:102" s="1" customFormat="1" ht="25.5" customHeight="1">
      <c r="A52" s="32" t="s">
        <v>151</v>
      </c>
      <c r="B52" s="33"/>
      <c r="C52" s="33"/>
      <c r="D52" s="33"/>
      <c r="E52" s="33"/>
      <c r="F52" s="34"/>
      <c r="G52" s="35" t="s">
        <v>183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7"/>
      <c r="BA52" s="32" t="s">
        <v>184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4"/>
      <c r="BQ52" s="32" t="s">
        <v>185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4"/>
      <c r="CH52" s="32" t="s">
        <v>182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4"/>
    </row>
    <row r="53" spans="1:102" s="1" customFormat="1" ht="36.75" customHeight="1">
      <c r="A53" s="32" t="s">
        <v>154</v>
      </c>
      <c r="B53" s="33"/>
      <c r="C53" s="33"/>
      <c r="D53" s="33"/>
      <c r="E53" s="33"/>
      <c r="F53" s="34"/>
      <c r="G53" s="35" t="s">
        <v>186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7"/>
      <c r="BA53" s="38" t="s">
        <v>188</v>
      </c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38" t="s">
        <v>187</v>
      </c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40"/>
      <c r="CH53" s="32" t="s">
        <v>182</v>
      </c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4"/>
    </row>
    <row r="54" spans="1:102" s="1" customFormat="1" ht="24" customHeight="1">
      <c r="A54" s="32" t="s">
        <v>159</v>
      </c>
      <c r="B54" s="33"/>
      <c r="C54" s="33"/>
      <c r="D54" s="33"/>
      <c r="E54" s="33"/>
      <c r="F54" s="34"/>
      <c r="G54" s="35" t="s">
        <v>189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32" t="s">
        <v>234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4"/>
      <c r="BQ54" s="32" t="s">
        <v>235</v>
      </c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4"/>
      <c r="CH54" s="32" t="s">
        <v>182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4"/>
    </row>
    <row r="55" ht="12" customHeight="1">
      <c r="B55" s="2" t="s">
        <v>26</v>
      </c>
    </row>
    <row r="56" spans="1:102" s="1" customFormat="1" ht="38.25" customHeight="1">
      <c r="A56" s="43" t="s">
        <v>18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5"/>
      <c r="AT56" s="71" t="s">
        <v>32</v>
      </c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3"/>
      <c r="BL56" s="71" t="s">
        <v>33</v>
      </c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3"/>
      <c r="CD56" s="71" t="s">
        <v>21</v>
      </c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3"/>
    </row>
    <row r="57" spans="1:102" s="1" customFormat="1" ht="11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5"/>
      <c r="AT57" s="43">
        <v>2</v>
      </c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5"/>
      <c r="BL57" s="43">
        <v>3</v>
      </c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5"/>
      <c r="CD57" s="43">
        <v>4</v>
      </c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5"/>
    </row>
    <row r="58" spans="1:102" s="1" customFormat="1" ht="13.5" customHeight="1">
      <c r="A58" s="13"/>
      <c r="B58" s="48" t="s">
        <v>117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9"/>
      <c r="AT58" s="50">
        <f>AT59+AT60+AT61+AT62+AT63</f>
        <v>109.25</v>
      </c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2"/>
      <c r="BL58" s="50">
        <f>BL59+BL60+BL61+BL62+BL63</f>
        <v>112.75</v>
      </c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2"/>
      <c r="CD58" s="35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7"/>
    </row>
    <row r="59" spans="1:102" s="1" customFormat="1" ht="85.5" customHeight="1">
      <c r="A59" s="13"/>
      <c r="B59" s="41" t="s">
        <v>118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2"/>
      <c r="AT59" s="50">
        <v>22</v>
      </c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/>
      <c r="BL59" s="50">
        <v>19</v>
      </c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2"/>
      <c r="CD59" s="35" t="s">
        <v>236</v>
      </c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7"/>
    </row>
    <row r="60" spans="1:102" s="1" customFormat="1" ht="35.25" customHeight="1">
      <c r="A60" s="13"/>
      <c r="B60" s="41" t="s">
        <v>119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2"/>
      <c r="AT60" s="50">
        <v>43.75</v>
      </c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  <c r="BL60" s="50">
        <v>42.25</v>
      </c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2"/>
      <c r="CD60" s="35" t="s">
        <v>237</v>
      </c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7"/>
    </row>
    <row r="61" spans="1:102" s="1" customFormat="1" ht="48" customHeight="1">
      <c r="A61" s="13"/>
      <c r="B61" s="41" t="s">
        <v>120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2"/>
      <c r="AT61" s="50">
        <v>10.25</v>
      </c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  <c r="BL61" s="50">
        <v>14</v>
      </c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2"/>
      <c r="CD61" s="35" t="s">
        <v>238</v>
      </c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7"/>
    </row>
    <row r="62" spans="1:102" s="1" customFormat="1" ht="10.5" customHeight="1">
      <c r="A62" s="13"/>
      <c r="B62" s="41" t="s">
        <v>121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2"/>
      <c r="AT62" s="50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2"/>
      <c r="CD62" s="35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7"/>
    </row>
    <row r="63" spans="1:102" s="1" customFormat="1" ht="48" customHeight="1">
      <c r="A63" s="13"/>
      <c r="B63" s="48" t="s">
        <v>122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9"/>
      <c r="AT63" s="50">
        <v>33.25</v>
      </c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2"/>
      <c r="BL63" s="50">
        <v>37.5</v>
      </c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2"/>
      <c r="CD63" s="35" t="s">
        <v>239</v>
      </c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7"/>
    </row>
    <row r="64" spans="1:102" s="1" customFormat="1" ht="12.75" customHeight="1">
      <c r="A64" s="13"/>
      <c r="B64" s="48" t="s">
        <v>137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9"/>
      <c r="AT64" s="50">
        <f>AT65+AT66+AT67+AT68+AT69</f>
        <v>78</v>
      </c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  <c r="BL64" s="50">
        <f>BL65+BL66+BL67+BL68+BL69</f>
        <v>80</v>
      </c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2"/>
      <c r="CD64" s="35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7"/>
    </row>
    <row r="65" spans="1:102" s="1" customFormat="1" ht="35.25" customHeight="1">
      <c r="A65" s="13"/>
      <c r="B65" s="41" t="s">
        <v>118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2"/>
      <c r="AT65" s="50">
        <v>12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2"/>
      <c r="BL65" s="50">
        <v>9</v>
      </c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2"/>
      <c r="CD65" s="35" t="s">
        <v>240</v>
      </c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7"/>
    </row>
    <row r="66" spans="1:102" s="1" customFormat="1" ht="34.5" customHeight="1">
      <c r="A66" s="13"/>
      <c r="B66" s="41" t="s">
        <v>119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2"/>
      <c r="AT66" s="50">
        <v>33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0">
        <v>29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2"/>
      <c r="CD66" s="35" t="s">
        <v>241</v>
      </c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7"/>
    </row>
    <row r="67" spans="1:102" s="1" customFormat="1" ht="34.5" customHeight="1">
      <c r="A67" s="13"/>
      <c r="B67" s="41" t="s">
        <v>120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2"/>
      <c r="AT67" s="50">
        <v>6</v>
      </c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2"/>
      <c r="BL67" s="50">
        <v>10</v>
      </c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2"/>
      <c r="CD67" s="35" t="s">
        <v>243</v>
      </c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7"/>
    </row>
    <row r="68" spans="1:102" s="1" customFormat="1" ht="11.25" customHeight="1">
      <c r="A68" s="13"/>
      <c r="B68" s="41" t="s">
        <v>121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2"/>
      <c r="AT68" s="50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2"/>
      <c r="CD68" s="35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7"/>
    </row>
    <row r="69" spans="1:102" s="1" customFormat="1" ht="47.25" customHeight="1">
      <c r="A69" s="13"/>
      <c r="B69" s="48" t="s">
        <v>122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9"/>
      <c r="AT69" s="50">
        <v>27</v>
      </c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2"/>
      <c r="BL69" s="50">
        <v>32</v>
      </c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2"/>
      <c r="CD69" s="35" t="s">
        <v>242</v>
      </c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7"/>
    </row>
    <row r="70" ht="12.75" customHeight="1">
      <c r="B70" s="2" t="s">
        <v>27</v>
      </c>
    </row>
    <row r="71" spans="1:102" s="1" customFormat="1" ht="12" customHeight="1">
      <c r="A71" s="104" t="s">
        <v>18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6"/>
      <c r="AN71" s="43" t="s">
        <v>28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5"/>
    </row>
    <row r="72" spans="1:102" s="1" customFormat="1" ht="63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9"/>
      <c r="AN72" s="119" t="s">
        <v>125</v>
      </c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 t="s">
        <v>126</v>
      </c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 t="s">
        <v>127</v>
      </c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47" t="s">
        <v>29</v>
      </c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</row>
    <row r="73" spans="1:102" s="11" customFormat="1" ht="11.25" customHeight="1">
      <c r="A73" s="43">
        <v>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5"/>
      <c r="AN73" s="119">
        <v>2</v>
      </c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>
        <v>3</v>
      </c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>
        <v>4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47">
        <v>5</v>
      </c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</row>
    <row r="74" spans="1:102" s="11" customFormat="1" ht="13.5" customHeight="1">
      <c r="A74" s="13"/>
      <c r="B74" s="48" t="s">
        <v>123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9"/>
      <c r="AN74" s="119">
        <v>6855</v>
      </c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>
        <v>18109</v>
      </c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>
        <v>112</v>
      </c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47">
        <f aca="true" t="shared" si="0" ref="CF74:CF79">AN74+BE74+BS74</f>
        <v>25076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</row>
    <row r="75" spans="1:102" s="11" customFormat="1" ht="26.25" customHeight="1">
      <c r="A75" s="13"/>
      <c r="B75" s="41" t="s">
        <v>124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2"/>
      <c r="AN75" s="119">
        <v>10635</v>
      </c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>
        <v>32740</v>
      </c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47">
        <f t="shared" si="0"/>
        <v>43375</v>
      </c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</row>
    <row r="76" spans="1:102" s="11" customFormat="1" ht="26.25" customHeight="1">
      <c r="A76" s="13"/>
      <c r="B76" s="41" t="s">
        <v>119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2"/>
      <c r="AN76" s="119">
        <v>6269</v>
      </c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>
        <v>18291</v>
      </c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>
        <v>165</v>
      </c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47">
        <f t="shared" si="0"/>
        <v>24725</v>
      </c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</row>
    <row r="77" spans="1:102" s="11" customFormat="1" ht="26.25" customHeight="1">
      <c r="A77" s="13"/>
      <c r="B77" s="41" t="s">
        <v>120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2"/>
      <c r="AN77" s="119">
        <v>16099</v>
      </c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>
        <v>2863</v>
      </c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47">
        <f t="shared" si="0"/>
        <v>18962</v>
      </c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</row>
    <row r="78" spans="1:102" s="11" customFormat="1" ht="38.25" customHeight="1">
      <c r="A78" s="13"/>
      <c r="B78" s="41" t="s">
        <v>121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2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47">
        <f t="shared" si="0"/>
        <v>0</v>
      </c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</row>
    <row r="79" spans="1:102" s="11" customFormat="1" ht="26.25" customHeight="1">
      <c r="A79" s="13"/>
      <c r="B79" s="41" t="s">
        <v>122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2"/>
      <c r="AN79" s="119">
        <v>3902</v>
      </c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>
        <v>16900</v>
      </c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>
        <v>121</v>
      </c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47">
        <f t="shared" si="0"/>
        <v>20923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</row>
    <row r="80" spans="1:102" s="11" customFormat="1" ht="26.25" customHeight="1">
      <c r="A80" s="2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1:102" s="11" customFormat="1" ht="26.25" customHeight="1">
      <c r="A81" s="2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</row>
    <row r="82" spans="1:102" s="11" customFormat="1" ht="26.25" customHeight="1">
      <c r="A82" s="2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</row>
    <row r="83" spans="1:102" s="11" customFormat="1" ht="26.25" customHeight="1">
      <c r="A83" s="2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</row>
    <row r="84" spans="1:102" s="11" customFormat="1" ht="26.25" customHeight="1">
      <c r="A84" s="2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</row>
    <row r="85" spans="2:102" ht="14.25" customHeight="1">
      <c r="B85" s="131" t="s">
        <v>138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</row>
    <row r="86" spans="2:102" ht="14.2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</row>
    <row r="87" spans="1:101" ht="14.25" customHeight="1">
      <c r="A87" s="46" t="s">
        <v>190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</row>
    <row r="88" spans="1:101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</row>
    <row r="89" spans="1:101" ht="27.75" customHeight="1">
      <c r="A89" s="31" t="s">
        <v>206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</row>
    <row r="90" spans="1:101" ht="1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</row>
    <row r="91" spans="1:101" ht="42" customHeight="1">
      <c r="A91" s="31" t="s">
        <v>244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</row>
    <row r="92" spans="1:101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</row>
    <row r="93" spans="1:101" ht="27.75" customHeight="1">
      <c r="A93" s="31" t="s">
        <v>207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</row>
    <row r="94" spans="1:101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</row>
    <row r="95" spans="1:101" ht="42" customHeight="1">
      <c r="A95" s="31" t="s">
        <v>208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</row>
    <row r="96" spans="1:101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</row>
    <row r="97" spans="1:101" ht="27.75" customHeight="1">
      <c r="A97" s="31" t="s">
        <v>209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</row>
    <row r="98" ht="15" customHeight="1">
      <c r="B98" s="2" t="s">
        <v>34</v>
      </c>
    </row>
    <row r="99" ht="12" customHeight="1"/>
    <row r="100" spans="2:102" ht="28.5" customHeight="1">
      <c r="B100" s="31" t="s">
        <v>35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</row>
    <row r="101" ht="12" customHeight="1"/>
    <row r="102" ht="12" customHeight="1"/>
    <row r="103" spans="1:102" s="1" customFormat="1" ht="27" customHeight="1">
      <c r="A103" s="43" t="s">
        <v>36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5"/>
    </row>
    <row r="104" spans="1:102" s="1" customFormat="1" ht="23.25" customHeight="1">
      <c r="A104" s="71" t="s">
        <v>17</v>
      </c>
      <c r="B104" s="72"/>
      <c r="C104" s="72"/>
      <c r="D104" s="72"/>
      <c r="E104" s="72"/>
      <c r="F104" s="72"/>
      <c r="G104" s="73"/>
      <c r="H104" s="71" t="s">
        <v>37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3"/>
    </row>
    <row r="105" spans="1:102" s="1" customFormat="1" ht="62.25" customHeight="1">
      <c r="A105" s="32" t="s">
        <v>147</v>
      </c>
      <c r="B105" s="33"/>
      <c r="C105" s="33"/>
      <c r="D105" s="33"/>
      <c r="E105" s="33"/>
      <c r="F105" s="33"/>
      <c r="G105" s="34"/>
      <c r="H105" s="35" t="s">
        <v>216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7"/>
    </row>
    <row r="106" spans="1:102" s="1" customFormat="1" ht="62.25" customHeight="1">
      <c r="A106" s="32" t="s">
        <v>151</v>
      </c>
      <c r="B106" s="33"/>
      <c r="C106" s="33"/>
      <c r="D106" s="33"/>
      <c r="E106" s="33"/>
      <c r="F106" s="33"/>
      <c r="G106" s="34"/>
      <c r="H106" s="35" t="s">
        <v>217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7"/>
    </row>
    <row r="107" spans="1:102" s="1" customFormat="1" ht="62.25" customHeight="1">
      <c r="A107" s="32" t="s">
        <v>154</v>
      </c>
      <c r="B107" s="33"/>
      <c r="C107" s="33"/>
      <c r="D107" s="33"/>
      <c r="E107" s="33"/>
      <c r="F107" s="33"/>
      <c r="G107" s="34"/>
      <c r="H107" s="35" t="s">
        <v>218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7"/>
    </row>
    <row r="108" spans="1:102" s="1" customFormat="1" ht="60.75" customHeight="1">
      <c r="A108" s="32" t="s">
        <v>159</v>
      </c>
      <c r="B108" s="33"/>
      <c r="C108" s="33"/>
      <c r="D108" s="33"/>
      <c r="E108" s="33"/>
      <c r="F108" s="33"/>
      <c r="G108" s="34"/>
      <c r="H108" s="35" t="s">
        <v>219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7"/>
    </row>
    <row r="109" spans="1:102" s="1" customFormat="1" ht="28.5" customHeight="1">
      <c r="A109" s="32" t="s">
        <v>191</v>
      </c>
      <c r="B109" s="33"/>
      <c r="C109" s="33"/>
      <c r="D109" s="33"/>
      <c r="E109" s="33"/>
      <c r="F109" s="33"/>
      <c r="G109" s="34"/>
      <c r="H109" s="35" t="s">
        <v>210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7"/>
    </row>
    <row r="110" spans="1:102" s="1" customFormat="1" ht="39" customHeight="1">
      <c r="A110" s="32" t="s">
        <v>192</v>
      </c>
      <c r="B110" s="33"/>
      <c r="C110" s="33"/>
      <c r="D110" s="33"/>
      <c r="E110" s="33"/>
      <c r="F110" s="33"/>
      <c r="G110" s="34"/>
      <c r="H110" s="35" t="s">
        <v>212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7"/>
    </row>
    <row r="111" ht="13.5" customHeight="1"/>
    <row r="112" ht="13.5" customHeight="1"/>
    <row r="113" ht="13.5" customHeight="1"/>
    <row r="114" spans="2:102" ht="30.75" customHeight="1">
      <c r="B114" s="137" t="s">
        <v>245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</row>
    <row r="115" spans="2:102" ht="30.7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</row>
    <row r="116" ht="15" customHeight="1"/>
    <row r="117" ht="15">
      <c r="B117" s="2" t="s">
        <v>104</v>
      </c>
    </row>
    <row r="118" spans="2:76" ht="15">
      <c r="B118" s="2" t="s">
        <v>45</v>
      </c>
      <c r="W118" s="138">
        <v>0</v>
      </c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2" t="s">
        <v>38</v>
      </c>
      <c r="BN118" s="138">
        <v>0</v>
      </c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2" t="s">
        <v>39</v>
      </c>
    </row>
    <row r="119" ht="15" customHeight="1"/>
    <row r="120" ht="12" customHeight="1"/>
    <row r="121" spans="2:102" ht="30" customHeight="1">
      <c r="B121" s="121" t="s">
        <v>48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</row>
    <row r="122" ht="6.75" customHeight="1"/>
    <row r="123" spans="1:102" s="1" customFormat="1" ht="15" customHeight="1">
      <c r="A123" s="113" t="s">
        <v>22</v>
      </c>
      <c r="B123" s="114"/>
      <c r="C123" s="114"/>
      <c r="D123" s="114"/>
      <c r="E123" s="114"/>
      <c r="F123" s="115"/>
      <c r="G123" s="104" t="s">
        <v>18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6"/>
      <c r="AR123" s="104" t="s">
        <v>49</v>
      </c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6"/>
      <c r="BM123" s="43" t="s">
        <v>50</v>
      </c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5"/>
    </row>
    <row r="124" spans="1:102" ht="27" customHeight="1">
      <c r="A124" s="116"/>
      <c r="B124" s="117"/>
      <c r="C124" s="117"/>
      <c r="D124" s="117"/>
      <c r="E124" s="117"/>
      <c r="F124" s="118"/>
      <c r="G124" s="107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9"/>
      <c r="AR124" s="107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9"/>
      <c r="BM124" s="71" t="s">
        <v>51</v>
      </c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3"/>
      <c r="CF124" s="71" t="s">
        <v>52</v>
      </c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3"/>
    </row>
    <row r="125" spans="1:102" ht="15">
      <c r="A125" s="110">
        <v>1</v>
      </c>
      <c r="B125" s="111"/>
      <c r="C125" s="111"/>
      <c r="D125" s="111"/>
      <c r="E125" s="111"/>
      <c r="F125" s="112"/>
      <c r="G125" s="110">
        <v>2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2"/>
      <c r="AR125" s="110">
        <v>3</v>
      </c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2"/>
      <c r="BM125" s="110">
        <v>4</v>
      </c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2"/>
      <c r="CF125" s="110">
        <v>5</v>
      </c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2"/>
    </row>
    <row r="126" spans="1:102" s="1" customFormat="1" ht="15" customHeight="1">
      <c r="A126" s="99">
        <v>1</v>
      </c>
      <c r="B126" s="100"/>
      <c r="C126" s="100"/>
      <c r="D126" s="100"/>
      <c r="E126" s="100"/>
      <c r="F126" s="101"/>
      <c r="G126" s="7"/>
      <c r="H126" s="102" t="s">
        <v>53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3"/>
      <c r="AR126" s="50">
        <f>BM126+CF126</f>
        <v>0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2"/>
      <c r="BM126" s="50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2"/>
      <c r="CF126" s="50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2"/>
    </row>
    <row r="127" spans="1:102" s="1" customFormat="1" ht="15" customHeight="1">
      <c r="A127" s="99">
        <v>2</v>
      </c>
      <c r="B127" s="100"/>
      <c r="C127" s="100"/>
      <c r="D127" s="100"/>
      <c r="E127" s="100"/>
      <c r="F127" s="101"/>
      <c r="G127" s="7"/>
      <c r="H127" s="102" t="s">
        <v>54</v>
      </c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3"/>
      <c r="AR127" s="50">
        <f>BM127+CF127</f>
        <v>0</v>
      </c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2"/>
      <c r="BM127" s="50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2"/>
      <c r="CF127" s="50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2"/>
    </row>
    <row r="128" spans="1:102" s="1" customFormat="1" ht="15" customHeight="1">
      <c r="A128" s="99">
        <v>3</v>
      </c>
      <c r="B128" s="100"/>
      <c r="C128" s="100"/>
      <c r="D128" s="100"/>
      <c r="E128" s="100"/>
      <c r="F128" s="101"/>
      <c r="G128" s="7"/>
      <c r="H128" s="102" t="s">
        <v>55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3"/>
      <c r="AR128" s="50">
        <f>BM128+CF128</f>
        <v>0</v>
      </c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2"/>
      <c r="BM128" s="50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2"/>
      <c r="CF128" s="50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2"/>
    </row>
    <row r="129" spans="1:102" s="1" customFormat="1" ht="15" customHeight="1">
      <c r="A129" s="99">
        <v>4</v>
      </c>
      <c r="B129" s="100"/>
      <c r="C129" s="100"/>
      <c r="D129" s="100"/>
      <c r="E129" s="100"/>
      <c r="F129" s="101"/>
      <c r="G129" s="7"/>
      <c r="H129" s="102" t="s">
        <v>56</v>
      </c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3"/>
      <c r="AR129" s="50">
        <f>BM129+CF129</f>
        <v>0</v>
      </c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2"/>
      <c r="BM129" s="50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2"/>
      <c r="CF129" s="50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2"/>
    </row>
    <row r="130" spans="1:102" s="1" customFormat="1" ht="15" customHeight="1">
      <c r="A130" s="99">
        <v>5</v>
      </c>
      <c r="B130" s="100"/>
      <c r="C130" s="100"/>
      <c r="D130" s="100"/>
      <c r="E130" s="100"/>
      <c r="F130" s="101"/>
      <c r="G130" s="7"/>
      <c r="H130" s="102" t="s">
        <v>57</v>
      </c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3"/>
      <c r="AR130" s="50">
        <f>BM130+CF130</f>
        <v>0</v>
      </c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2"/>
      <c r="BM130" s="50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2"/>
      <c r="CF130" s="50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2"/>
    </row>
    <row r="131" spans="1:102" s="1" customFormat="1" ht="15" customHeight="1">
      <c r="A131" s="99"/>
      <c r="B131" s="100"/>
      <c r="C131" s="100"/>
      <c r="D131" s="100"/>
      <c r="E131" s="100"/>
      <c r="F131" s="101"/>
      <c r="G131" s="7"/>
      <c r="H131" s="102" t="s">
        <v>47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3"/>
      <c r="AR131" s="50">
        <f>AR126+AR127+AR128+AR129+AR130</f>
        <v>0</v>
      </c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2"/>
      <c r="BM131" s="50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2"/>
      <c r="CF131" s="50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2"/>
    </row>
    <row r="132" ht="15">
      <c r="F132" s="2" t="s">
        <v>58</v>
      </c>
    </row>
    <row r="133" spans="1:102" s="1" customFormat="1" ht="113.25" customHeight="1">
      <c r="A133" s="71" t="s">
        <v>22</v>
      </c>
      <c r="B133" s="72"/>
      <c r="C133" s="72"/>
      <c r="D133" s="72"/>
      <c r="E133" s="73"/>
      <c r="F133" s="71" t="s">
        <v>41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5"/>
      <c r="AA133" s="71" t="s">
        <v>203</v>
      </c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3"/>
      <c r="AM133" s="71" t="s">
        <v>44</v>
      </c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3"/>
      <c r="AY133" s="71" t="s">
        <v>204</v>
      </c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3"/>
      <c r="BM133" s="71" t="s">
        <v>42</v>
      </c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3"/>
      <c r="BZ133" s="71" t="s">
        <v>43</v>
      </c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3"/>
      <c r="CL133" s="71" t="s">
        <v>205</v>
      </c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3"/>
    </row>
    <row r="134" spans="1:102" s="1" customFormat="1" ht="92.25" customHeight="1">
      <c r="A134" s="92" t="s">
        <v>59</v>
      </c>
      <c r="B134" s="93"/>
      <c r="C134" s="93"/>
      <c r="D134" s="93"/>
      <c r="E134" s="94"/>
      <c r="F134" s="10"/>
      <c r="G134" s="98" t="s">
        <v>128</v>
      </c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15"/>
      <c r="AA134" s="86">
        <v>1493437.15</v>
      </c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8"/>
      <c r="AM134" s="86">
        <v>621323.04</v>
      </c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8"/>
      <c r="AY134" s="80">
        <f>AM134*100/AA134</f>
        <v>41.60356128813322</v>
      </c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2"/>
      <c r="BM134" s="83" t="s">
        <v>214</v>
      </c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5"/>
      <c r="BZ134" s="9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8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5"/>
    </row>
    <row r="135" spans="1:102" s="1" customFormat="1" ht="15" customHeight="1">
      <c r="A135" s="92"/>
      <c r="B135" s="93"/>
      <c r="C135" s="93"/>
      <c r="D135" s="93"/>
      <c r="E135" s="94"/>
      <c r="F135" s="8"/>
      <c r="G135" s="95" t="s">
        <v>60</v>
      </c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6"/>
      <c r="AA135" s="86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8"/>
      <c r="AM135" s="86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8"/>
      <c r="AY135" s="86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8"/>
      <c r="BM135" s="83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5"/>
      <c r="BZ135" s="86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8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5"/>
    </row>
    <row r="136" spans="1:102" s="1" customFormat="1" ht="63" customHeight="1">
      <c r="A136" s="43" t="s">
        <v>61</v>
      </c>
      <c r="B136" s="44"/>
      <c r="C136" s="44"/>
      <c r="D136" s="44"/>
      <c r="E136" s="45"/>
      <c r="F136" s="10"/>
      <c r="G136" s="89" t="s">
        <v>129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14"/>
      <c r="AA136" s="86">
        <v>1117305</v>
      </c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8"/>
      <c r="AM136" s="86">
        <v>0</v>
      </c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8"/>
      <c r="AY136" s="80">
        <f>AM136*100/AA136</f>
        <v>0</v>
      </c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2"/>
      <c r="BM136" s="83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5"/>
      <c r="BZ136" s="86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8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5"/>
    </row>
    <row r="137" spans="1:102" s="1" customFormat="1" ht="51" customHeight="1">
      <c r="A137" s="43">
        <v>2</v>
      </c>
      <c r="B137" s="44"/>
      <c r="C137" s="44"/>
      <c r="D137" s="44"/>
      <c r="E137" s="45"/>
      <c r="F137" s="10"/>
      <c r="G137" s="89" t="s">
        <v>131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14"/>
      <c r="AA137" s="80">
        <v>0</v>
      </c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2"/>
      <c r="AM137" s="80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2"/>
      <c r="AY137" s="80" t="e">
        <f>AM137*100/AA137</f>
        <v>#DIV/0!</v>
      </c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2"/>
      <c r="BM137" s="83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5"/>
      <c r="BZ137" s="9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8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5"/>
    </row>
    <row r="138" spans="1:102" s="1" customFormat="1" ht="15" customHeight="1">
      <c r="A138" s="92"/>
      <c r="B138" s="93"/>
      <c r="C138" s="93"/>
      <c r="D138" s="93"/>
      <c r="E138" s="94"/>
      <c r="F138" s="8"/>
      <c r="G138" s="95" t="s">
        <v>63</v>
      </c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6"/>
      <c r="AA138" s="80">
        <f>AA134+AA137</f>
        <v>1493437.15</v>
      </c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8"/>
      <c r="AM138" s="80">
        <f>AM134+AM137</f>
        <v>621323.04</v>
      </c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8"/>
      <c r="AY138" s="80">
        <f>AM138*100/AA138</f>
        <v>41.60356128813322</v>
      </c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2"/>
      <c r="BM138" s="83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5"/>
      <c r="BZ138" s="86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8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5"/>
    </row>
    <row r="139" ht="8.25" customHeight="1"/>
    <row r="140" ht="15">
      <c r="F140" s="2" t="s">
        <v>64</v>
      </c>
    </row>
    <row r="141" ht="6" customHeight="1"/>
    <row r="142" spans="1:102" ht="93" customHeight="1">
      <c r="A142" s="71" t="s">
        <v>22</v>
      </c>
      <c r="B142" s="72"/>
      <c r="C142" s="72"/>
      <c r="D142" s="72"/>
      <c r="E142" s="73"/>
      <c r="F142" s="71" t="s">
        <v>41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5"/>
      <c r="AA142" s="71" t="s">
        <v>65</v>
      </c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3"/>
      <c r="AM142" s="71" t="s">
        <v>66</v>
      </c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3"/>
      <c r="AY142" s="71" t="s">
        <v>40</v>
      </c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3"/>
      <c r="BM142" s="71" t="s">
        <v>42</v>
      </c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3"/>
      <c r="BZ142" s="71" t="s">
        <v>67</v>
      </c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3"/>
      <c r="CL142" s="71" t="s">
        <v>68</v>
      </c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3"/>
    </row>
    <row r="143" spans="1:102" s="11" customFormat="1" ht="39" customHeight="1">
      <c r="A143" s="43">
        <v>1</v>
      </c>
      <c r="B143" s="44"/>
      <c r="C143" s="44"/>
      <c r="D143" s="44"/>
      <c r="E143" s="45"/>
      <c r="F143" s="10"/>
      <c r="G143" s="89" t="s">
        <v>132</v>
      </c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12"/>
      <c r="AA143" s="86">
        <v>460042.38</v>
      </c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8"/>
      <c r="AM143" s="86">
        <v>1020378.85</v>
      </c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8"/>
      <c r="AY143" s="80">
        <f>AM143*100/AA143</f>
        <v>221.8010545028482</v>
      </c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2"/>
      <c r="BM143" s="83" t="s">
        <v>246</v>
      </c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5"/>
      <c r="BZ143" s="86" t="s">
        <v>193</v>
      </c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8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5"/>
    </row>
    <row r="144" spans="1:102" s="1" customFormat="1" ht="12" customHeight="1">
      <c r="A144" s="43"/>
      <c r="B144" s="44"/>
      <c r="C144" s="44"/>
      <c r="D144" s="44"/>
      <c r="E144" s="45"/>
      <c r="F144" s="10"/>
      <c r="G144" s="90" t="s">
        <v>60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1"/>
      <c r="AA144" s="86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8"/>
      <c r="AM144" s="86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8"/>
      <c r="AY144" s="86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8"/>
      <c r="BM144" s="83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5"/>
      <c r="BZ144" s="86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8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5"/>
    </row>
    <row r="145" spans="1:102" s="1" customFormat="1" ht="39.75" customHeight="1">
      <c r="A145" s="43" t="s">
        <v>61</v>
      </c>
      <c r="B145" s="44"/>
      <c r="C145" s="44"/>
      <c r="D145" s="44"/>
      <c r="E145" s="45"/>
      <c r="F145" s="10"/>
      <c r="G145" s="89" t="s">
        <v>129</v>
      </c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14"/>
      <c r="AA145" s="86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8"/>
      <c r="AM145" s="86">
        <v>127624.74</v>
      </c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8"/>
      <c r="AY145" s="80" t="e">
        <f>AM145*100/AA145</f>
        <v>#DIV/0!</v>
      </c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2"/>
      <c r="BM145" s="83" t="s">
        <v>247</v>
      </c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5"/>
      <c r="BZ145" s="86" t="s">
        <v>193</v>
      </c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8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5"/>
    </row>
    <row r="146" spans="1:102" s="1" customFormat="1" ht="26.25" customHeight="1">
      <c r="A146" s="43" t="s">
        <v>62</v>
      </c>
      <c r="B146" s="44"/>
      <c r="C146" s="44"/>
      <c r="D146" s="44"/>
      <c r="E146" s="45"/>
      <c r="F146" s="10"/>
      <c r="G146" s="89" t="s">
        <v>139</v>
      </c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14"/>
      <c r="AA146" s="86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8"/>
      <c r="AM146" s="86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8"/>
      <c r="AY146" s="80" t="e">
        <f>AM146*100/AA146</f>
        <v>#DIV/0!</v>
      </c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2"/>
      <c r="BM146" s="83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5"/>
      <c r="BZ146" s="9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8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5"/>
    </row>
    <row r="147" ht="15">
      <c r="B147" s="2" t="s">
        <v>69</v>
      </c>
    </row>
    <row r="148" ht="12" customHeight="1"/>
    <row r="149" spans="1:102" s="1" customFormat="1" ht="27" customHeight="1">
      <c r="A149" s="71" t="s">
        <v>22</v>
      </c>
      <c r="B149" s="72"/>
      <c r="C149" s="72"/>
      <c r="D149" s="72"/>
      <c r="E149" s="73"/>
      <c r="F149" s="43" t="s">
        <v>70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5"/>
      <c r="BB149" s="71" t="s">
        <v>105</v>
      </c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3"/>
    </row>
    <row r="150" spans="1:102" s="1" customFormat="1" ht="12.75">
      <c r="A150" s="43">
        <v>1</v>
      </c>
      <c r="B150" s="44"/>
      <c r="C150" s="44"/>
      <c r="D150" s="44"/>
      <c r="E150" s="45"/>
      <c r="F150" s="43">
        <v>2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5"/>
      <c r="BB150" s="43">
        <v>3</v>
      </c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5"/>
    </row>
    <row r="151" spans="1:102" s="1" customFormat="1" ht="24" customHeight="1">
      <c r="A151" s="32" t="s">
        <v>147</v>
      </c>
      <c r="B151" s="33"/>
      <c r="C151" s="33"/>
      <c r="D151" s="33"/>
      <c r="E151" s="34"/>
      <c r="F151" s="35" t="s">
        <v>194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9"/>
      <c r="BB151" s="53">
        <v>1479809.56</v>
      </c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5"/>
    </row>
    <row r="152" spans="1:102" s="1" customFormat="1" ht="25.5" customHeight="1">
      <c r="A152" s="32" t="s">
        <v>151</v>
      </c>
      <c r="B152" s="33"/>
      <c r="C152" s="33"/>
      <c r="D152" s="33"/>
      <c r="E152" s="34"/>
      <c r="F152" s="35" t="s">
        <v>195</v>
      </c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9"/>
      <c r="BB152" s="53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5"/>
    </row>
    <row r="153" spans="1:102" s="1" customFormat="1" ht="24.75" customHeight="1">
      <c r="A153" s="32" t="s">
        <v>154</v>
      </c>
      <c r="B153" s="33"/>
      <c r="C153" s="33"/>
      <c r="D153" s="33"/>
      <c r="E153" s="34"/>
      <c r="F153" s="35" t="s">
        <v>196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9"/>
      <c r="BB153" s="53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5"/>
    </row>
    <row r="154" spans="1:102" s="1" customFormat="1" ht="12.75">
      <c r="A154" s="32" t="s">
        <v>159</v>
      </c>
      <c r="B154" s="33"/>
      <c r="C154" s="33"/>
      <c r="D154" s="33"/>
      <c r="E154" s="34"/>
      <c r="F154" s="35" t="s">
        <v>197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9"/>
      <c r="BB154" s="53">
        <v>80600</v>
      </c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5"/>
    </row>
    <row r="155" spans="1:102" s="1" customFormat="1" ht="12.75">
      <c r="A155" s="32"/>
      <c r="B155" s="33"/>
      <c r="C155" s="33"/>
      <c r="D155" s="33"/>
      <c r="E155" s="34"/>
      <c r="F155" s="5"/>
      <c r="G155" s="76" t="s">
        <v>47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7"/>
      <c r="BB155" s="53">
        <f>BB151+BB152+BB153+BB154</f>
        <v>1560409.56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5"/>
    </row>
    <row r="156" spans="1:102" s="3" customFormat="1" ht="25.5" customHeight="1">
      <c r="A156" s="74" t="s">
        <v>71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</row>
    <row r="157" ht="12" customHeight="1"/>
    <row r="158" ht="15">
      <c r="B158" s="2" t="s">
        <v>74</v>
      </c>
    </row>
    <row r="159" ht="12" customHeight="1"/>
    <row r="160" spans="1:102" ht="27" customHeight="1">
      <c r="A160" s="71" t="s">
        <v>22</v>
      </c>
      <c r="B160" s="72"/>
      <c r="C160" s="72"/>
      <c r="D160" s="72"/>
      <c r="E160" s="73"/>
      <c r="F160" s="43" t="s">
        <v>73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5"/>
      <c r="AX160" s="71" t="s">
        <v>75</v>
      </c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3"/>
      <c r="BX160" s="43" t="s">
        <v>76</v>
      </c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5"/>
    </row>
    <row r="161" spans="1:102" ht="15">
      <c r="A161" s="43">
        <v>1</v>
      </c>
      <c r="B161" s="44"/>
      <c r="C161" s="44"/>
      <c r="D161" s="44"/>
      <c r="E161" s="45"/>
      <c r="F161" s="43">
        <v>2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5"/>
      <c r="AX161" s="43">
        <v>3</v>
      </c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5"/>
      <c r="BX161" s="43">
        <v>4</v>
      </c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5"/>
    </row>
    <row r="162" spans="1:102" ht="15">
      <c r="A162" s="32"/>
      <c r="B162" s="33"/>
      <c r="C162" s="33"/>
      <c r="D162" s="33"/>
      <c r="E162" s="34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7"/>
      <c r="AX162" s="50" t="s">
        <v>198</v>
      </c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2"/>
      <c r="BX162" s="35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7"/>
    </row>
    <row r="163" ht="12" customHeight="1"/>
    <row r="164" ht="12.75" customHeight="1"/>
    <row r="165" ht="15">
      <c r="B165" s="2" t="s">
        <v>86</v>
      </c>
    </row>
    <row r="166" ht="6" customHeight="1"/>
    <row r="167" spans="1:102" s="3" customFormat="1" ht="12.75" customHeight="1">
      <c r="A167" s="56" t="s">
        <v>18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8"/>
      <c r="Q167" s="56" t="s">
        <v>106</v>
      </c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8"/>
      <c r="AE167" s="65" t="s">
        <v>81</v>
      </c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7"/>
      <c r="BO167" s="65" t="s">
        <v>82</v>
      </c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7"/>
    </row>
    <row r="168" spans="1:102" s="3" customFormat="1" ht="12.75" customHeight="1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1"/>
      <c r="Q168" s="59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1"/>
      <c r="AE168" s="65" t="s">
        <v>79</v>
      </c>
      <c r="AF168" s="66"/>
      <c r="AG168" s="66"/>
      <c r="AH168" s="66"/>
      <c r="AI168" s="66"/>
      <c r="AJ168" s="66"/>
      <c r="AK168" s="66"/>
      <c r="AL168" s="66"/>
      <c r="AM168" s="66"/>
      <c r="AN168" s="67"/>
      <c r="AO168" s="65" t="s">
        <v>80</v>
      </c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7"/>
      <c r="BB168" s="65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7"/>
      <c r="BO168" s="65" t="s">
        <v>79</v>
      </c>
      <c r="BP168" s="66"/>
      <c r="BQ168" s="66"/>
      <c r="BR168" s="66"/>
      <c r="BS168" s="66"/>
      <c r="BT168" s="66"/>
      <c r="BU168" s="66"/>
      <c r="BV168" s="66"/>
      <c r="BW168" s="66"/>
      <c r="BX168" s="67"/>
      <c r="BY168" s="65" t="s">
        <v>80</v>
      </c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7"/>
      <c r="CL168" s="65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7"/>
    </row>
    <row r="169" spans="1:102" s="3" customFormat="1" ht="146.25" customHeight="1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62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4"/>
      <c r="AE169" s="68"/>
      <c r="AF169" s="69"/>
      <c r="AG169" s="69"/>
      <c r="AH169" s="69"/>
      <c r="AI169" s="69"/>
      <c r="AJ169" s="69"/>
      <c r="AK169" s="69"/>
      <c r="AL169" s="69"/>
      <c r="AM169" s="69"/>
      <c r="AN169" s="70"/>
      <c r="AO169" s="68" t="s">
        <v>77</v>
      </c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70"/>
      <c r="BB169" s="68" t="s">
        <v>78</v>
      </c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70"/>
      <c r="BO169" s="68"/>
      <c r="BP169" s="69"/>
      <c r="BQ169" s="69"/>
      <c r="BR169" s="69"/>
      <c r="BS169" s="69"/>
      <c r="BT169" s="69"/>
      <c r="BU169" s="69"/>
      <c r="BV169" s="69"/>
      <c r="BW169" s="69"/>
      <c r="BX169" s="70"/>
      <c r="BY169" s="68" t="s">
        <v>77</v>
      </c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70"/>
      <c r="CL169" s="68" t="s">
        <v>213</v>
      </c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70"/>
    </row>
    <row r="170" spans="1:102" s="1" customFormat="1" ht="27" customHeight="1">
      <c r="A170" s="9"/>
      <c r="B170" s="132" t="s">
        <v>83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3"/>
      <c r="Q170" s="32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4"/>
      <c r="AE170" s="53">
        <f>AO170+BB170</f>
        <v>41446561</v>
      </c>
      <c r="AF170" s="54"/>
      <c r="AG170" s="54"/>
      <c r="AH170" s="54"/>
      <c r="AI170" s="54"/>
      <c r="AJ170" s="54"/>
      <c r="AK170" s="54"/>
      <c r="AL170" s="54"/>
      <c r="AM170" s="54"/>
      <c r="AN170" s="55"/>
      <c r="AO170" s="53">
        <f>AO172+AO173+AO174+AO175+AO176</f>
        <v>41446561</v>
      </c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5"/>
      <c r="BB170" s="53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5"/>
      <c r="BO170" s="53">
        <f>BY170+CL170</f>
        <v>38385254.410000004</v>
      </c>
      <c r="BP170" s="54"/>
      <c r="BQ170" s="54"/>
      <c r="BR170" s="54"/>
      <c r="BS170" s="54"/>
      <c r="BT170" s="54"/>
      <c r="BU170" s="54"/>
      <c r="BV170" s="54"/>
      <c r="BW170" s="54"/>
      <c r="BX170" s="55"/>
      <c r="BY170" s="53">
        <f>BY172+BY173+BY174+BY175+BY176</f>
        <v>38385254.410000004</v>
      </c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5"/>
      <c r="CL170" s="53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5"/>
    </row>
    <row r="171" spans="1:102" s="1" customFormat="1" ht="12.75">
      <c r="A171" s="9"/>
      <c r="B171" s="76" t="s">
        <v>60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7"/>
      <c r="Q171" s="32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4"/>
      <c r="AE171" s="53"/>
      <c r="AF171" s="54"/>
      <c r="AG171" s="54"/>
      <c r="AH171" s="54"/>
      <c r="AI171" s="54"/>
      <c r="AJ171" s="54"/>
      <c r="AK171" s="54"/>
      <c r="AL171" s="54"/>
      <c r="AM171" s="54"/>
      <c r="AN171" s="55"/>
      <c r="AO171" s="53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5"/>
      <c r="BB171" s="53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5"/>
      <c r="BO171" s="53"/>
      <c r="BP171" s="54"/>
      <c r="BQ171" s="54"/>
      <c r="BR171" s="54"/>
      <c r="BS171" s="54"/>
      <c r="BT171" s="54"/>
      <c r="BU171" s="54"/>
      <c r="BV171" s="54"/>
      <c r="BW171" s="54"/>
      <c r="BX171" s="55"/>
      <c r="BY171" s="53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5"/>
      <c r="CL171" s="53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5"/>
    </row>
    <row r="172" spans="1:102" s="1" customFormat="1" ht="51.75" customHeight="1">
      <c r="A172" s="9"/>
      <c r="B172" s="132" t="s">
        <v>134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  <c r="Q172" s="38" t="s">
        <v>220</v>
      </c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40"/>
      <c r="AE172" s="53">
        <f aca="true" t="shared" si="1" ref="AE172:AE177">AO172+BB172</f>
        <v>11481557</v>
      </c>
      <c r="AF172" s="54"/>
      <c r="AG172" s="54"/>
      <c r="AH172" s="54"/>
      <c r="AI172" s="54"/>
      <c r="AJ172" s="54"/>
      <c r="AK172" s="54"/>
      <c r="AL172" s="54"/>
      <c r="AM172" s="54"/>
      <c r="AN172" s="55"/>
      <c r="AO172" s="53">
        <v>11481557</v>
      </c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5"/>
      <c r="BB172" s="53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5"/>
      <c r="BO172" s="53">
        <f aca="true" t="shared" si="2" ref="BO172:BO177">BY172+CL172</f>
        <v>11481557</v>
      </c>
      <c r="BP172" s="54"/>
      <c r="BQ172" s="54"/>
      <c r="BR172" s="54"/>
      <c r="BS172" s="54"/>
      <c r="BT172" s="54"/>
      <c r="BU172" s="54"/>
      <c r="BV172" s="54"/>
      <c r="BW172" s="54"/>
      <c r="BX172" s="55"/>
      <c r="BY172" s="53">
        <v>11481557</v>
      </c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5"/>
      <c r="CL172" s="53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5"/>
    </row>
    <row r="173" spans="1:102" s="1" customFormat="1" ht="32.25" customHeight="1">
      <c r="A173" s="9"/>
      <c r="B173" s="132" t="s">
        <v>133</v>
      </c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3"/>
      <c r="Q173" s="38" t="s">
        <v>221</v>
      </c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40"/>
      <c r="AE173" s="53">
        <f t="shared" si="1"/>
        <v>260000</v>
      </c>
      <c r="AF173" s="54"/>
      <c r="AG173" s="54"/>
      <c r="AH173" s="54"/>
      <c r="AI173" s="54"/>
      <c r="AJ173" s="54"/>
      <c r="AK173" s="54"/>
      <c r="AL173" s="54"/>
      <c r="AM173" s="54"/>
      <c r="AN173" s="55"/>
      <c r="AO173" s="53">
        <v>260000</v>
      </c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5"/>
      <c r="BB173" s="53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5"/>
      <c r="BO173" s="53">
        <f t="shared" si="2"/>
        <v>260000</v>
      </c>
      <c r="BP173" s="54"/>
      <c r="BQ173" s="54"/>
      <c r="BR173" s="54"/>
      <c r="BS173" s="54"/>
      <c r="BT173" s="54"/>
      <c r="BU173" s="54"/>
      <c r="BV173" s="54"/>
      <c r="BW173" s="54"/>
      <c r="BX173" s="55"/>
      <c r="BY173" s="53">
        <v>260000</v>
      </c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5"/>
      <c r="CL173" s="53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5"/>
    </row>
    <row r="174" spans="1:102" s="1" customFormat="1" ht="25.5" customHeight="1">
      <c r="A174" s="9"/>
      <c r="B174" s="132" t="s">
        <v>84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  <c r="Q174" s="32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4"/>
      <c r="AE174" s="53">
        <f t="shared" si="1"/>
        <v>0</v>
      </c>
      <c r="AF174" s="54"/>
      <c r="AG174" s="54"/>
      <c r="AH174" s="54"/>
      <c r="AI174" s="54"/>
      <c r="AJ174" s="54"/>
      <c r="AK174" s="54"/>
      <c r="AL174" s="54"/>
      <c r="AM174" s="54"/>
      <c r="AN174" s="55"/>
      <c r="AO174" s="53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5"/>
      <c r="BB174" s="53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5"/>
      <c r="BO174" s="53">
        <f t="shared" si="2"/>
        <v>0</v>
      </c>
      <c r="BP174" s="54"/>
      <c r="BQ174" s="54"/>
      <c r="BR174" s="54"/>
      <c r="BS174" s="54"/>
      <c r="BT174" s="54"/>
      <c r="BU174" s="54"/>
      <c r="BV174" s="54"/>
      <c r="BW174" s="54"/>
      <c r="BX174" s="55"/>
      <c r="BY174" s="53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5"/>
      <c r="CL174" s="53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5"/>
    </row>
    <row r="175" spans="1:102" s="1" customFormat="1" ht="77.25" customHeight="1">
      <c r="A175" s="9"/>
      <c r="B175" s="132" t="s">
        <v>85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3"/>
      <c r="Q175" s="32" t="s">
        <v>220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4"/>
      <c r="AE175" s="53">
        <f t="shared" si="1"/>
        <v>2000000</v>
      </c>
      <c r="AF175" s="54"/>
      <c r="AG175" s="54"/>
      <c r="AH175" s="54"/>
      <c r="AI175" s="54"/>
      <c r="AJ175" s="54"/>
      <c r="AK175" s="54"/>
      <c r="AL175" s="54"/>
      <c r="AM175" s="54"/>
      <c r="AN175" s="55"/>
      <c r="AO175" s="53">
        <v>2000000</v>
      </c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5"/>
      <c r="BB175" s="53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5"/>
      <c r="BO175" s="53">
        <f t="shared" si="2"/>
        <v>1560409.56</v>
      </c>
      <c r="BP175" s="54"/>
      <c r="BQ175" s="54"/>
      <c r="BR175" s="54"/>
      <c r="BS175" s="54"/>
      <c r="BT175" s="54"/>
      <c r="BU175" s="54"/>
      <c r="BV175" s="54"/>
      <c r="BW175" s="54"/>
      <c r="BX175" s="55"/>
      <c r="BY175" s="53">
        <v>1560409.56</v>
      </c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5"/>
      <c r="CL175" s="53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5"/>
    </row>
    <row r="176" spans="1:102" s="1" customFormat="1" ht="45.75" customHeight="1">
      <c r="A176" s="9"/>
      <c r="B176" s="132" t="s">
        <v>136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3"/>
      <c r="Q176" s="38" t="s">
        <v>220</v>
      </c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40"/>
      <c r="AE176" s="53">
        <f t="shared" si="1"/>
        <v>27705004</v>
      </c>
      <c r="AF176" s="54"/>
      <c r="AG176" s="54"/>
      <c r="AH176" s="54"/>
      <c r="AI176" s="54"/>
      <c r="AJ176" s="54"/>
      <c r="AK176" s="54"/>
      <c r="AL176" s="54"/>
      <c r="AM176" s="54"/>
      <c r="AN176" s="55"/>
      <c r="AO176" s="53">
        <v>27705004</v>
      </c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5"/>
      <c r="BB176" s="53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5"/>
      <c r="BO176" s="53">
        <f t="shared" si="2"/>
        <v>25083287.85</v>
      </c>
      <c r="BP176" s="54"/>
      <c r="BQ176" s="54"/>
      <c r="BR176" s="54"/>
      <c r="BS176" s="54"/>
      <c r="BT176" s="54"/>
      <c r="BU176" s="54"/>
      <c r="BV176" s="54"/>
      <c r="BW176" s="54"/>
      <c r="BX176" s="55"/>
      <c r="BY176" s="53">
        <v>25083287.85</v>
      </c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5"/>
      <c r="CL176" s="53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5"/>
    </row>
    <row r="177" spans="1:102" s="1" customFormat="1" ht="27" customHeight="1">
      <c r="A177" s="9"/>
      <c r="B177" s="132" t="s">
        <v>226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3"/>
      <c r="Q177" s="32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4"/>
      <c r="AE177" s="53">
        <f t="shared" si="1"/>
        <v>41867089.08</v>
      </c>
      <c r="AF177" s="54"/>
      <c r="AG177" s="54"/>
      <c r="AH177" s="54"/>
      <c r="AI177" s="54"/>
      <c r="AJ177" s="54"/>
      <c r="AK177" s="54"/>
      <c r="AL177" s="54"/>
      <c r="AM177" s="54"/>
      <c r="AN177" s="55"/>
      <c r="AO177" s="53">
        <f>AO179+AO180+AO181+AO182+AO183+AO184</f>
        <v>41867089.08</v>
      </c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5"/>
      <c r="BB177" s="53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5"/>
      <c r="BO177" s="53">
        <f t="shared" si="2"/>
        <v>38455659.660000004</v>
      </c>
      <c r="BP177" s="54"/>
      <c r="BQ177" s="54"/>
      <c r="BR177" s="54"/>
      <c r="BS177" s="54"/>
      <c r="BT177" s="54"/>
      <c r="BU177" s="54"/>
      <c r="BV177" s="54"/>
      <c r="BW177" s="54"/>
      <c r="BX177" s="55"/>
      <c r="BY177" s="53">
        <f>BY179+BY180+BY181+BY182+BY183+BY184</f>
        <v>38455659.660000004</v>
      </c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5"/>
      <c r="CL177" s="53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5"/>
    </row>
    <row r="178" spans="1:102" s="1" customFormat="1" ht="12.75">
      <c r="A178" s="9"/>
      <c r="B178" s="76" t="s">
        <v>60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7"/>
      <c r="Q178" s="32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4"/>
      <c r="AE178" s="53"/>
      <c r="AF178" s="54"/>
      <c r="AG178" s="54"/>
      <c r="AH178" s="54"/>
      <c r="AI178" s="54"/>
      <c r="AJ178" s="54"/>
      <c r="AK178" s="54"/>
      <c r="AL178" s="54"/>
      <c r="AM178" s="54"/>
      <c r="AN178" s="55"/>
      <c r="AO178" s="53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5"/>
      <c r="BB178" s="53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5"/>
      <c r="BO178" s="53"/>
      <c r="BP178" s="54"/>
      <c r="BQ178" s="54"/>
      <c r="BR178" s="54"/>
      <c r="BS178" s="54"/>
      <c r="BT178" s="54"/>
      <c r="BU178" s="54"/>
      <c r="BV178" s="54"/>
      <c r="BW178" s="54"/>
      <c r="BX178" s="55"/>
      <c r="BY178" s="53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5"/>
      <c r="CL178" s="53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5"/>
    </row>
    <row r="179" spans="1:102" s="1" customFormat="1" ht="25.5" customHeight="1">
      <c r="A179" s="9"/>
      <c r="B179" s="132" t="s">
        <v>222</v>
      </c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  <c r="Q179" s="32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4"/>
      <c r="AE179" s="53">
        <f aca="true" t="shared" si="3" ref="AE179:AE184">AO179+BB179</f>
        <v>23024575.97</v>
      </c>
      <c r="AF179" s="54"/>
      <c r="AG179" s="54"/>
      <c r="AH179" s="54"/>
      <c r="AI179" s="54"/>
      <c r="AJ179" s="54"/>
      <c r="AK179" s="54"/>
      <c r="AL179" s="54"/>
      <c r="AM179" s="54"/>
      <c r="AN179" s="55"/>
      <c r="AO179" s="53">
        <v>23024575.97</v>
      </c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5"/>
      <c r="BB179" s="53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5"/>
      <c r="BO179" s="53">
        <f aca="true" t="shared" si="4" ref="BO179:BO184">BY179+CL179</f>
        <v>20959723.08</v>
      </c>
      <c r="BP179" s="54"/>
      <c r="BQ179" s="54"/>
      <c r="BR179" s="54"/>
      <c r="BS179" s="54"/>
      <c r="BT179" s="54"/>
      <c r="BU179" s="54"/>
      <c r="BV179" s="54"/>
      <c r="BW179" s="54"/>
      <c r="BX179" s="55"/>
      <c r="BY179" s="53">
        <v>20959723.08</v>
      </c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5"/>
      <c r="CL179" s="53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5"/>
    </row>
    <row r="180" spans="1:102" s="1" customFormat="1" ht="25.5" customHeight="1">
      <c r="A180" s="9"/>
      <c r="B180" s="132" t="s">
        <v>223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3"/>
      <c r="Q180" s="32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4"/>
      <c r="AE180" s="53">
        <f t="shared" si="3"/>
        <v>75000</v>
      </c>
      <c r="AF180" s="54"/>
      <c r="AG180" s="54"/>
      <c r="AH180" s="54"/>
      <c r="AI180" s="54"/>
      <c r="AJ180" s="54"/>
      <c r="AK180" s="54"/>
      <c r="AL180" s="54"/>
      <c r="AM180" s="54"/>
      <c r="AN180" s="55"/>
      <c r="AO180" s="53">
        <v>75000</v>
      </c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5"/>
      <c r="BB180" s="53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5"/>
      <c r="BO180" s="53">
        <f t="shared" si="4"/>
        <v>13634.14</v>
      </c>
      <c r="BP180" s="54"/>
      <c r="BQ180" s="54"/>
      <c r="BR180" s="54"/>
      <c r="BS180" s="54"/>
      <c r="BT180" s="54"/>
      <c r="BU180" s="54"/>
      <c r="BV180" s="54"/>
      <c r="BW180" s="54"/>
      <c r="BX180" s="55"/>
      <c r="BY180" s="53">
        <v>13634.14</v>
      </c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5"/>
      <c r="CL180" s="53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5"/>
    </row>
    <row r="181" spans="1:102" s="1" customFormat="1" ht="37.5" customHeight="1">
      <c r="A181" s="9"/>
      <c r="B181" s="132" t="s">
        <v>224</v>
      </c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32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4"/>
      <c r="AE181" s="53">
        <f t="shared" si="3"/>
        <v>6916155</v>
      </c>
      <c r="AF181" s="54"/>
      <c r="AG181" s="54"/>
      <c r="AH181" s="54"/>
      <c r="AI181" s="54"/>
      <c r="AJ181" s="54"/>
      <c r="AK181" s="54"/>
      <c r="AL181" s="54"/>
      <c r="AM181" s="54"/>
      <c r="AN181" s="55"/>
      <c r="AO181" s="53">
        <v>6916155</v>
      </c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5"/>
      <c r="BB181" s="53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5"/>
      <c r="BO181" s="53">
        <f t="shared" si="4"/>
        <v>6010232.48</v>
      </c>
      <c r="BP181" s="54"/>
      <c r="BQ181" s="54"/>
      <c r="BR181" s="54"/>
      <c r="BS181" s="54"/>
      <c r="BT181" s="54"/>
      <c r="BU181" s="54"/>
      <c r="BV181" s="54"/>
      <c r="BW181" s="54"/>
      <c r="BX181" s="55"/>
      <c r="BY181" s="53">
        <v>6010232.48</v>
      </c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5"/>
      <c r="CL181" s="53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5"/>
    </row>
    <row r="182" spans="1:102" s="1" customFormat="1" ht="37.5" customHeight="1">
      <c r="A182" s="9"/>
      <c r="B182" s="132" t="s">
        <v>225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3"/>
      <c r="Q182" s="32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4"/>
      <c r="AE182" s="53">
        <f t="shared" si="3"/>
        <v>11465691.11</v>
      </c>
      <c r="AF182" s="54"/>
      <c r="AG182" s="54"/>
      <c r="AH182" s="54"/>
      <c r="AI182" s="54"/>
      <c r="AJ182" s="54"/>
      <c r="AK182" s="54"/>
      <c r="AL182" s="54"/>
      <c r="AM182" s="54"/>
      <c r="AN182" s="55"/>
      <c r="AO182" s="53">
        <v>11465691.11</v>
      </c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5"/>
      <c r="BB182" s="53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5"/>
      <c r="BO182" s="53">
        <f t="shared" si="4"/>
        <v>11142446.39</v>
      </c>
      <c r="BP182" s="54"/>
      <c r="BQ182" s="54"/>
      <c r="BR182" s="54"/>
      <c r="BS182" s="54"/>
      <c r="BT182" s="54"/>
      <c r="BU182" s="54"/>
      <c r="BV182" s="54"/>
      <c r="BW182" s="54"/>
      <c r="BX182" s="55"/>
      <c r="BY182" s="53">
        <v>11142446.39</v>
      </c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5"/>
      <c r="CL182" s="53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5"/>
    </row>
    <row r="183" spans="1:102" s="1" customFormat="1" ht="27" customHeight="1">
      <c r="A183" s="9"/>
      <c r="B183" s="132" t="s">
        <v>135</v>
      </c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32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4"/>
      <c r="AE183" s="53">
        <f t="shared" si="3"/>
        <v>6000</v>
      </c>
      <c r="AF183" s="54"/>
      <c r="AG183" s="54"/>
      <c r="AH183" s="54"/>
      <c r="AI183" s="54"/>
      <c r="AJ183" s="54"/>
      <c r="AK183" s="54"/>
      <c r="AL183" s="54"/>
      <c r="AM183" s="54"/>
      <c r="AN183" s="55"/>
      <c r="AO183" s="53">
        <v>6000</v>
      </c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5"/>
      <c r="BB183" s="53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5"/>
      <c r="BO183" s="53">
        <f t="shared" si="4"/>
        <v>6000</v>
      </c>
      <c r="BP183" s="54"/>
      <c r="BQ183" s="54"/>
      <c r="BR183" s="54"/>
      <c r="BS183" s="54"/>
      <c r="BT183" s="54"/>
      <c r="BU183" s="54"/>
      <c r="BV183" s="54"/>
      <c r="BW183" s="54"/>
      <c r="BX183" s="55"/>
      <c r="BY183" s="53">
        <v>6000</v>
      </c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5"/>
      <c r="CL183" s="53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5"/>
    </row>
    <row r="184" spans="1:102" s="1" customFormat="1" ht="37.5" customHeight="1">
      <c r="A184" s="9"/>
      <c r="B184" s="132" t="s">
        <v>227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3"/>
      <c r="Q184" s="32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4"/>
      <c r="AE184" s="53">
        <f t="shared" si="3"/>
        <v>379667</v>
      </c>
      <c r="AF184" s="54"/>
      <c r="AG184" s="54"/>
      <c r="AH184" s="54"/>
      <c r="AI184" s="54"/>
      <c r="AJ184" s="54"/>
      <c r="AK184" s="54"/>
      <c r="AL184" s="54"/>
      <c r="AM184" s="54"/>
      <c r="AN184" s="55"/>
      <c r="AO184" s="53">
        <f>AO186+AO187+AO188</f>
        <v>379667</v>
      </c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5"/>
      <c r="BB184" s="53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5"/>
      <c r="BO184" s="53">
        <f t="shared" si="4"/>
        <v>323623.57</v>
      </c>
      <c r="BP184" s="54"/>
      <c r="BQ184" s="54"/>
      <c r="BR184" s="54"/>
      <c r="BS184" s="54"/>
      <c r="BT184" s="54"/>
      <c r="BU184" s="54"/>
      <c r="BV184" s="54"/>
      <c r="BW184" s="54"/>
      <c r="BX184" s="55"/>
      <c r="BY184" s="53">
        <f>BY186+BY187+BY188</f>
        <v>323623.57</v>
      </c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5"/>
      <c r="CL184" s="53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5"/>
    </row>
    <row r="185" spans="1:102" s="1" customFormat="1" ht="12.75">
      <c r="A185" s="9"/>
      <c r="B185" s="76" t="s">
        <v>46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7"/>
      <c r="Q185" s="32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4"/>
      <c r="AE185" s="53"/>
      <c r="AF185" s="54"/>
      <c r="AG185" s="54"/>
      <c r="AH185" s="54"/>
      <c r="AI185" s="54"/>
      <c r="AJ185" s="54"/>
      <c r="AK185" s="54"/>
      <c r="AL185" s="54"/>
      <c r="AM185" s="54"/>
      <c r="AN185" s="55"/>
      <c r="AO185" s="53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5"/>
      <c r="BB185" s="53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5"/>
      <c r="BO185" s="53"/>
      <c r="BP185" s="54"/>
      <c r="BQ185" s="54"/>
      <c r="BR185" s="54"/>
      <c r="BS185" s="54"/>
      <c r="BT185" s="54"/>
      <c r="BU185" s="54"/>
      <c r="BV185" s="54"/>
      <c r="BW185" s="54"/>
      <c r="BX185" s="55"/>
      <c r="BY185" s="53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5"/>
      <c r="CL185" s="53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5"/>
    </row>
    <row r="186" spans="1:102" s="1" customFormat="1" ht="27" customHeight="1">
      <c r="A186" s="9"/>
      <c r="B186" s="132" t="s">
        <v>228</v>
      </c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3"/>
      <c r="Q186" s="32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4"/>
      <c r="AE186" s="53">
        <f>AO186+BB186</f>
        <v>129636.76</v>
      </c>
      <c r="AF186" s="54"/>
      <c r="AG186" s="54"/>
      <c r="AH186" s="54"/>
      <c r="AI186" s="54"/>
      <c r="AJ186" s="54"/>
      <c r="AK186" s="54"/>
      <c r="AL186" s="54"/>
      <c r="AM186" s="54"/>
      <c r="AN186" s="55"/>
      <c r="AO186" s="53">
        <v>129636.76</v>
      </c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5"/>
      <c r="BB186" s="53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5"/>
      <c r="BO186" s="53">
        <f>BY186+CL186</f>
        <v>129128.61</v>
      </c>
      <c r="BP186" s="54"/>
      <c r="BQ186" s="54"/>
      <c r="BR186" s="54"/>
      <c r="BS186" s="54"/>
      <c r="BT186" s="54"/>
      <c r="BU186" s="54"/>
      <c r="BV186" s="54"/>
      <c r="BW186" s="54"/>
      <c r="BX186" s="55"/>
      <c r="BY186" s="53">
        <v>129128.61</v>
      </c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5"/>
      <c r="CL186" s="53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5"/>
    </row>
    <row r="187" spans="1:102" s="1" customFormat="1" ht="26.25" customHeight="1">
      <c r="A187" s="9"/>
      <c r="B187" s="132" t="s">
        <v>229</v>
      </c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3"/>
      <c r="Q187" s="32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4"/>
      <c r="AE187" s="53">
        <f>AO187+BB187</f>
        <v>137621.23</v>
      </c>
      <c r="AF187" s="54"/>
      <c r="AG187" s="54"/>
      <c r="AH187" s="54"/>
      <c r="AI187" s="54"/>
      <c r="AJ187" s="54"/>
      <c r="AK187" s="54"/>
      <c r="AL187" s="54"/>
      <c r="AM187" s="54"/>
      <c r="AN187" s="55"/>
      <c r="AO187" s="53">
        <v>137621.23</v>
      </c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5"/>
      <c r="BB187" s="53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5"/>
      <c r="BO187" s="53">
        <f>BY187+CL187</f>
        <v>84629.4</v>
      </c>
      <c r="BP187" s="54"/>
      <c r="BQ187" s="54"/>
      <c r="BR187" s="54"/>
      <c r="BS187" s="54"/>
      <c r="BT187" s="54"/>
      <c r="BU187" s="54"/>
      <c r="BV187" s="54"/>
      <c r="BW187" s="54"/>
      <c r="BX187" s="55"/>
      <c r="BY187" s="53">
        <v>84629.4</v>
      </c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5"/>
      <c r="CL187" s="53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5"/>
    </row>
    <row r="188" spans="1:102" s="1" customFormat="1" ht="25.5" customHeight="1">
      <c r="A188" s="9"/>
      <c r="B188" s="132" t="s">
        <v>230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3"/>
      <c r="Q188" s="32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4"/>
      <c r="AE188" s="53">
        <f>AO188+BB188</f>
        <v>112409.01</v>
      </c>
      <c r="AF188" s="54"/>
      <c r="AG188" s="54"/>
      <c r="AH188" s="54"/>
      <c r="AI188" s="54"/>
      <c r="AJ188" s="54"/>
      <c r="AK188" s="54"/>
      <c r="AL188" s="54"/>
      <c r="AM188" s="54"/>
      <c r="AN188" s="55"/>
      <c r="AO188" s="53">
        <v>112409.01</v>
      </c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5"/>
      <c r="BB188" s="53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5"/>
      <c r="BO188" s="53">
        <f>BY188+CL188</f>
        <v>109865.56</v>
      </c>
      <c r="BP188" s="54"/>
      <c r="BQ188" s="54"/>
      <c r="BR188" s="54"/>
      <c r="BS188" s="54"/>
      <c r="BT188" s="54"/>
      <c r="BU188" s="54"/>
      <c r="BV188" s="54"/>
      <c r="BW188" s="54"/>
      <c r="BX188" s="55"/>
      <c r="BY188" s="53">
        <v>109865.56</v>
      </c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5"/>
      <c r="CL188" s="53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5"/>
    </row>
    <row r="189" ht="9.75" customHeight="1"/>
    <row r="190" ht="12.75" customHeight="1">
      <c r="B190" s="2" t="s">
        <v>87</v>
      </c>
    </row>
    <row r="191" spans="2:56" ht="13.5" customHeight="1">
      <c r="B191" s="2" t="s">
        <v>88</v>
      </c>
      <c r="AM191" s="134">
        <v>420528.08</v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2" t="s">
        <v>89</v>
      </c>
    </row>
    <row r="192" spans="2:56" ht="13.5" customHeight="1">
      <c r="B192" s="2" t="s">
        <v>90</v>
      </c>
      <c r="AL192" s="134">
        <v>350122.83</v>
      </c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2" t="s">
        <v>89</v>
      </c>
    </row>
    <row r="193" ht="10.5" customHeight="1"/>
    <row r="194" spans="2:102" ht="29.25" customHeight="1">
      <c r="B194" s="136" t="s">
        <v>91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</row>
    <row r="195" ht="6" customHeight="1"/>
    <row r="196" spans="1:102" ht="39.75" customHeight="1">
      <c r="A196" s="71" t="s">
        <v>22</v>
      </c>
      <c r="B196" s="72"/>
      <c r="C196" s="72"/>
      <c r="D196" s="72"/>
      <c r="E196" s="73"/>
      <c r="F196" s="43" t="s">
        <v>18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5"/>
      <c r="BC196" s="71" t="s">
        <v>19</v>
      </c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3"/>
      <c r="BS196" s="71" t="s">
        <v>20</v>
      </c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3"/>
      <c r="CI196" s="71" t="s">
        <v>103</v>
      </c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3"/>
    </row>
    <row r="197" spans="1:102" s="1" customFormat="1" ht="48.75" customHeight="1">
      <c r="A197" s="32" t="s">
        <v>147</v>
      </c>
      <c r="B197" s="33"/>
      <c r="C197" s="33"/>
      <c r="D197" s="33"/>
      <c r="E197" s="34"/>
      <c r="F197" s="5"/>
      <c r="G197" s="135" t="s">
        <v>149</v>
      </c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6"/>
      <c r="BC197" s="50">
        <v>18945798.66</v>
      </c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2"/>
      <c r="BS197" s="50">
        <v>18945798.66</v>
      </c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2"/>
      <c r="CI197" s="53">
        <f>BC197-BS197</f>
        <v>0</v>
      </c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5"/>
    </row>
    <row r="198" spans="1:102" s="1" customFormat="1" ht="52.5" customHeight="1">
      <c r="A198" s="32" t="s">
        <v>148</v>
      </c>
      <c r="B198" s="33"/>
      <c r="C198" s="33"/>
      <c r="D198" s="33"/>
      <c r="E198" s="34"/>
      <c r="F198" s="5"/>
      <c r="G198" s="135" t="s">
        <v>141</v>
      </c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6"/>
      <c r="BC198" s="50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2"/>
      <c r="BS198" s="50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2"/>
      <c r="CI198" s="53">
        <f aca="true" t="shared" si="5" ref="CI198:CI217">BC198-BS198</f>
        <v>0</v>
      </c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5"/>
    </row>
    <row r="199" spans="1:102" s="1" customFormat="1" ht="52.5" customHeight="1">
      <c r="A199" s="32" t="s">
        <v>130</v>
      </c>
      <c r="B199" s="33"/>
      <c r="C199" s="33"/>
      <c r="D199" s="33"/>
      <c r="E199" s="34"/>
      <c r="F199" s="5"/>
      <c r="G199" s="135" t="s">
        <v>142</v>
      </c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6"/>
      <c r="BC199" s="50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2"/>
      <c r="BS199" s="50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2"/>
      <c r="CI199" s="53">
        <f t="shared" si="5"/>
        <v>0</v>
      </c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5"/>
    </row>
    <row r="200" spans="1:102" s="1" customFormat="1" ht="49.5" customHeight="1">
      <c r="A200" s="32" t="s">
        <v>151</v>
      </c>
      <c r="B200" s="33"/>
      <c r="C200" s="33"/>
      <c r="D200" s="33"/>
      <c r="E200" s="34"/>
      <c r="F200" s="5"/>
      <c r="G200" s="135" t="s">
        <v>150</v>
      </c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6"/>
      <c r="BC200" s="50">
        <v>27425326.98</v>
      </c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2"/>
      <c r="BS200" s="50">
        <v>29760029.8</v>
      </c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2"/>
      <c r="CI200" s="53">
        <f t="shared" si="5"/>
        <v>-2334702.8200000003</v>
      </c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5"/>
    </row>
    <row r="201" spans="1:102" s="1" customFormat="1" ht="52.5" customHeight="1">
      <c r="A201" s="32" t="s">
        <v>152</v>
      </c>
      <c r="B201" s="33"/>
      <c r="C201" s="33"/>
      <c r="D201" s="33"/>
      <c r="E201" s="34"/>
      <c r="F201" s="5"/>
      <c r="G201" s="135" t="s">
        <v>143</v>
      </c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6"/>
      <c r="BC201" s="50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2"/>
      <c r="BS201" s="50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2"/>
      <c r="CI201" s="53">
        <f t="shared" si="5"/>
        <v>0</v>
      </c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5"/>
    </row>
    <row r="202" spans="1:102" s="1" customFormat="1" ht="52.5" customHeight="1">
      <c r="A202" s="32" t="s">
        <v>153</v>
      </c>
      <c r="B202" s="33"/>
      <c r="C202" s="33"/>
      <c r="D202" s="33"/>
      <c r="E202" s="34"/>
      <c r="F202" s="5"/>
      <c r="G202" s="135" t="s">
        <v>144</v>
      </c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6"/>
      <c r="BC202" s="50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2"/>
      <c r="BS202" s="50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2"/>
      <c r="CI202" s="53">
        <f t="shared" si="5"/>
        <v>0</v>
      </c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5"/>
    </row>
    <row r="203" spans="1:102" s="1" customFormat="1" ht="39" customHeight="1">
      <c r="A203" s="32" t="s">
        <v>154</v>
      </c>
      <c r="B203" s="33"/>
      <c r="C203" s="33"/>
      <c r="D203" s="33"/>
      <c r="E203" s="34"/>
      <c r="F203" s="5"/>
      <c r="G203" s="135" t="s">
        <v>155</v>
      </c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6"/>
      <c r="BC203" s="50">
        <v>3086.3</v>
      </c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2"/>
      <c r="BS203" s="50">
        <v>3086.3</v>
      </c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2"/>
      <c r="CI203" s="53">
        <f t="shared" si="5"/>
        <v>0</v>
      </c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5"/>
    </row>
    <row r="204" spans="1:102" s="1" customFormat="1" ht="39" customHeight="1">
      <c r="A204" s="32" t="s">
        <v>156</v>
      </c>
      <c r="B204" s="33"/>
      <c r="C204" s="33"/>
      <c r="D204" s="33"/>
      <c r="E204" s="34"/>
      <c r="F204" s="5"/>
      <c r="G204" s="135" t="s">
        <v>140</v>
      </c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6"/>
      <c r="BC204" s="50">
        <v>16167</v>
      </c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2"/>
      <c r="BS204" s="50">
        <v>16167</v>
      </c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2"/>
      <c r="CI204" s="53">
        <f t="shared" si="5"/>
        <v>0</v>
      </c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5"/>
    </row>
    <row r="205" spans="1:102" s="1" customFormat="1" ht="39" customHeight="1">
      <c r="A205" s="32" t="s">
        <v>157</v>
      </c>
      <c r="B205" s="33"/>
      <c r="C205" s="33"/>
      <c r="D205" s="33"/>
      <c r="E205" s="34"/>
      <c r="F205" s="5"/>
      <c r="G205" s="135" t="s">
        <v>145</v>
      </c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6"/>
      <c r="BC205" s="50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2"/>
      <c r="BS205" s="50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2"/>
      <c r="CI205" s="53">
        <f t="shared" si="5"/>
        <v>0</v>
      </c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5"/>
    </row>
    <row r="206" spans="1:102" s="1" customFormat="1" ht="52.5" customHeight="1">
      <c r="A206" s="32" t="s">
        <v>158</v>
      </c>
      <c r="B206" s="33"/>
      <c r="C206" s="33"/>
      <c r="D206" s="33"/>
      <c r="E206" s="34"/>
      <c r="F206" s="5"/>
      <c r="G206" s="135" t="s">
        <v>146</v>
      </c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6"/>
      <c r="BC206" s="50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2"/>
      <c r="BS206" s="50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2"/>
      <c r="CI206" s="53">
        <f t="shared" si="5"/>
        <v>0</v>
      </c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5"/>
    </row>
    <row r="207" spans="1:102" s="1" customFormat="1" ht="54.75" customHeight="1">
      <c r="A207" s="32" t="s">
        <v>159</v>
      </c>
      <c r="B207" s="33"/>
      <c r="C207" s="33"/>
      <c r="D207" s="33"/>
      <c r="E207" s="34"/>
      <c r="F207" s="5"/>
      <c r="G207" s="135" t="s">
        <v>161</v>
      </c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6"/>
      <c r="BC207" s="50">
        <v>33</v>
      </c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2"/>
      <c r="BS207" s="50">
        <v>33</v>
      </c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2"/>
      <c r="CI207" s="53">
        <f t="shared" si="5"/>
        <v>0</v>
      </c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5"/>
    </row>
    <row r="208" spans="1:102" s="1" customFormat="1" ht="64.5" customHeight="1">
      <c r="A208" s="32" t="s">
        <v>160</v>
      </c>
      <c r="B208" s="33"/>
      <c r="C208" s="33"/>
      <c r="D208" s="33"/>
      <c r="E208" s="34"/>
      <c r="F208" s="5"/>
      <c r="G208" s="135" t="s">
        <v>162</v>
      </c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6"/>
      <c r="BC208" s="50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2"/>
      <c r="BS208" s="50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2"/>
      <c r="CI208" s="53">
        <f t="shared" si="5"/>
        <v>0</v>
      </c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5"/>
    </row>
    <row r="209" spans="1:102" s="1" customFormat="1" ht="54" customHeight="1">
      <c r="A209" s="32"/>
      <c r="B209" s="33"/>
      <c r="C209" s="33"/>
      <c r="D209" s="33"/>
      <c r="E209" s="34"/>
      <c r="F209" s="5"/>
      <c r="G209" s="135" t="s">
        <v>163</v>
      </c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6"/>
      <c r="BC209" s="50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2"/>
      <c r="BS209" s="50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2"/>
      <c r="CI209" s="53">
        <f t="shared" si="5"/>
        <v>0</v>
      </c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5"/>
    </row>
    <row r="210" spans="1:102" s="1" customFormat="1" ht="25.5" customHeight="1">
      <c r="A210" s="32"/>
      <c r="B210" s="33"/>
      <c r="C210" s="33"/>
      <c r="D210" s="33"/>
      <c r="E210" s="34"/>
      <c r="F210" s="5"/>
      <c r="G210" s="135" t="s">
        <v>92</v>
      </c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6"/>
      <c r="BC210" s="50">
        <v>63</v>
      </c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2"/>
      <c r="BS210" s="50">
        <v>61</v>
      </c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2"/>
      <c r="CI210" s="53">
        <f t="shared" si="5"/>
        <v>2</v>
      </c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5"/>
    </row>
    <row r="211" spans="1:102" s="1" customFormat="1" ht="39" customHeight="1">
      <c r="A211" s="32"/>
      <c r="B211" s="33"/>
      <c r="C211" s="33"/>
      <c r="D211" s="33"/>
      <c r="E211" s="34"/>
      <c r="F211" s="5"/>
      <c r="G211" s="135" t="s">
        <v>93</v>
      </c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6"/>
      <c r="BC211" s="50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2"/>
      <c r="BS211" s="50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2"/>
      <c r="CI211" s="53">
        <f t="shared" si="5"/>
        <v>0</v>
      </c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5"/>
    </row>
    <row r="212" spans="1:102" s="1" customFormat="1" ht="39" customHeight="1">
      <c r="A212" s="32"/>
      <c r="B212" s="33"/>
      <c r="C212" s="33"/>
      <c r="D212" s="33"/>
      <c r="E212" s="34"/>
      <c r="F212" s="5"/>
      <c r="G212" s="135" t="s">
        <v>94</v>
      </c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6"/>
      <c r="BC212" s="50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2"/>
      <c r="BS212" s="50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2"/>
      <c r="CI212" s="53">
        <f t="shared" si="5"/>
        <v>0</v>
      </c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5"/>
    </row>
    <row r="213" spans="1:102" s="1" customFormat="1" ht="39" customHeight="1">
      <c r="A213" s="32"/>
      <c r="B213" s="33"/>
      <c r="C213" s="33"/>
      <c r="D213" s="33"/>
      <c r="E213" s="34"/>
      <c r="F213" s="5"/>
      <c r="G213" s="135" t="s">
        <v>95</v>
      </c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6"/>
      <c r="BC213" s="50">
        <v>16</v>
      </c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2"/>
      <c r="BS213" s="50">
        <v>16</v>
      </c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2"/>
      <c r="CI213" s="53">
        <f t="shared" si="5"/>
        <v>0</v>
      </c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5"/>
    </row>
    <row r="214" spans="1:102" s="1" customFormat="1" ht="39" customHeight="1">
      <c r="A214" s="32"/>
      <c r="B214" s="33"/>
      <c r="C214" s="33"/>
      <c r="D214" s="33"/>
      <c r="E214" s="34"/>
      <c r="F214" s="5"/>
      <c r="G214" s="135" t="s">
        <v>96</v>
      </c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6"/>
      <c r="BC214" s="50">
        <v>17</v>
      </c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2"/>
      <c r="BS214" s="50">
        <v>17</v>
      </c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2"/>
      <c r="CI214" s="53">
        <f t="shared" si="5"/>
        <v>0</v>
      </c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5"/>
    </row>
    <row r="215" spans="1:102" s="1" customFormat="1" ht="52.5" customHeight="1">
      <c r="A215" s="32"/>
      <c r="B215" s="33"/>
      <c r="C215" s="33"/>
      <c r="D215" s="33"/>
      <c r="E215" s="34"/>
      <c r="F215" s="5"/>
      <c r="G215" s="135" t="s">
        <v>97</v>
      </c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6"/>
      <c r="BC215" s="50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2"/>
      <c r="BS215" s="50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2"/>
      <c r="CI215" s="53">
        <f t="shared" si="5"/>
        <v>0</v>
      </c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5"/>
    </row>
    <row r="216" spans="1:102" s="1" customFormat="1" ht="52.5" customHeight="1">
      <c r="A216" s="32"/>
      <c r="B216" s="33"/>
      <c r="C216" s="33"/>
      <c r="D216" s="33"/>
      <c r="E216" s="34"/>
      <c r="F216" s="5"/>
      <c r="G216" s="135" t="s">
        <v>98</v>
      </c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6"/>
      <c r="BC216" s="50">
        <v>16</v>
      </c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2"/>
      <c r="BS216" s="50">
        <v>16</v>
      </c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2"/>
      <c r="CI216" s="53">
        <f t="shared" si="5"/>
        <v>0</v>
      </c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5"/>
    </row>
    <row r="217" spans="1:102" s="1" customFormat="1" ht="52.5" customHeight="1">
      <c r="A217" s="32"/>
      <c r="B217" s="33"/>
      <c r="C217" s="33"/>
      <c r="D217" s="33"/>
      <c r="E217" s="34"/>
      <c r="F217" s="5"/>
      <c r="G217" s="135" t="s">
        <v>164</v>
      </c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6"/>
      <c r="BC217" s="50">
        <v>17</v>
      </c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2"/>
      <c r="BS217" s="50">
        <v>17</v>
      </c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2"/>
      <c r="CI217" s="53">
        <f t="shared" si="5"/>
        <v>0</v>
      </c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5"/>
    </row>
    <row r="218" spans="2:102" ht="15">
      <c r="B218" s="2" t="s">
        <v>4</v>
      </c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T218" s="140" t="s">
        <v>168</v>
      </c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  <c r="CL218" s="140"/>
      <c r="CM218" s="140"/>
      <c r="CN218" s="140"/>
      <c r="CO218" s="140"/>
      <c r="CP218" s="140"/>
      <c r="CQ218" s="140"/>
      <c r="CR218" s="140"/>
      <c r="CS218" s="140"/>
      <c r="CT218" s="140"/>
      <c r="CU218" s="140"/>
      <c r="CV218" s="140"/>
      <c r="CW218" s="140"/>
      <c r="CX218" s="140"/>
    </row>
    <row r="219" spans="38:102" s="16" customFormat="1" ht="12">
      <c r="AL219" s="139" t="s">
        <v>99</v>
      </c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T219" s="139" t="s">
        <v>100</v>
      </c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</row>
    <row r="220" spans="2:102" ht="15">
      <c r="B220" s="2" t="s">
        <v>101</v>
      </c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T220" s="140" t="s">
        <v>199</v>
      </c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/>
      <c r="CP220" s="140"/>
      <c r="CQ220" s="140"/>
      <c r="CR220" s="140"/>
      <c r="CS220" s="140"/>
      <c r="CT220" s="140"/>
      <c r="CU220" s="140"/>
      <c r="CV220" s="140"/>
      <c r="CW220" s="140"/>
      <c r="CX220" s="140"/>
    </row>
    <row r="221" spans="38:102" s="16" customFormat="1" ht="12">
      <c r="AL221" s="139" t="s">
        <v>99</v>
      </c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T221" s="139" t="s">
        <v>100</v>
      </c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</row>
    <row r="222" spans="2:102" ht="15">
      <c r="B222" s="2" t="s">
        <v>102</v>
      </c>
      <c r="R222" s="141" t="s">
        <v>202</v>
      </c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41"/>
      <c r="BS222" s="141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1"/>
      <c r="CI222" s="141"/>
      <c r="CJ222" s="141"/>
      <c r="CK222" s="141"/>
      <c r="CL222" s="141"/>
      <c r="CM222" s="141"/>
      <c r="CN222" s="141"/>
      <c r="CO222" s="141"/>
      <c r="CP222" s="141"/>
      <c r="CQ222" s="141"/>
      <c r="CR222" s="141"/>
      <c r="CS222" s="141"/>
      <c r="CT222" s="141"/>
      <c r="CU222" s="141"/>
      <c r="CV222" s="141"/>
      <c r="CW222" s="141"/>
      <c r="CX222" s="141"/>
    </row>
    <row r="223" spans="2:102" ht="11.25" customHeight="1">
      <c r="B223" s="3"/>
      <c r="R223" s="142" t="s">
        <v>107</v>
      </c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</row>
    <row r="224" spans="18:102" ht="15">
      <c r="R224" s="141" t="s">
        <v>200</v>
      </c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7"/>
      <c r="BR224" s="17"/>
      <c r="BS224" s="17"/>
      <c r="BT224" s="129" t="s">
        <v>201</v>
      </c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</row>
    <row r="225" spans="18:102" ht="12.75" customHeight="1">
      <c r="R225" s="143" t="s">
        <v>108</v>
      </c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6"/>
      <c r="BR225" s="16"/>
      <c r="BS225" s="16"/>
      <c r="BT225" s="139" t="s">
        <v>109</v>
      </c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  <c r="CI225" s="139"/>
      <c r="CJ225" s="139"/>
      <c r="CK225" s="139"/>
      <c r="CL225" s="139"/>
      <c r="CM225" s="139"/>
      <c r="CN225" s="139"/>
      <c r="CO225" s="139"/>
      <c r="CP225" s="139"/>
      <c r="CQ225" s="139"/>
      <c r="CR225" s="139"/>
      <c r="CS225" s="139"/>
      <c r="CT225" s="139"/>
      <c r="CU225" s="139"/>
      <c r="CV225" s="139"/>
      <c r="CW225" s="139"/>
      <c r="CX225" s="139"/>
    </row>
  </sheetData>
  <sheetProtection/>
  <mergeCells count="658">
    <mergeCell ref="BB180:BN180"/>
    <mergeCell ref="BO180:BX180"/>
    <mergeCell ref="BY180:CK180"/>
    <mergeCell ref="CL180:CX180"/>
    <mergeCell ref="A107:G107"/>
    <mergeCell ref="BB153:CX153"/>
    <mergeCell ref="BB154:CX154"/>
    <mergeCell ref="F152:BA152"/>
    <mergeCell ref="F153:BA153"/>
    <mergeCell ref="F154:BA154"/>
    <mergeCell ref="BB152:CX152"/>
    <mergeCell ref="CL146:CX146"/>
    <mergeCell ref="W118:AF118"/>
    <mergeCell ref="AM146:AX146"/>
    <mergeCell ref="BS79:CE79"/>
    <mergeCell ref="BE73:BR73"/>
    <mergeCell ref="CF77:CX77"/>
    <mergeCell ref="CF78:CX78"/>
    <mergeCell ref="CF79:CX79"/>
    <mergeCell ref="B173:P173"/>
    <mergeCell ref="Q173:AD173"/>
    <mergeCell ref="AE173:AN173"/>
    <mergeCell ref="AO173:BA173"/>
    <mergeCell ref="BB173:BN173"/>
    <mergeCell ref="BS73:CE73"/>
    <mergeCell ref="BS74:CE74"/>
    <mergeCell ref="BS75:CE75"/>
    <mergeCell ref="BS76:CE76"/>
    <mergeCell ref="BS77:CE77"/>
    <mergeCell ref="BS78:CE78"/>
    <mergeCell ref="BE74:BR74"/>
    <mergeCell ref="BE75:BR75"/>
    <mergeCell ref="BE78:BR78"/>
    <mergeCell ref="BE76:BR76"/>
    <mergeCell ref="BE77:BR77"/>
    <mergeCell ref="BE79:BR79"/>
    <mergeCell ref="B77:AM77"/>
    <mergeCell ref="AN72:BD72"/>
    <mergeCell ref="AN73:BD73"/>
    <mergeCell ref="AN74:BD74"/>
    <mergeCell ref="AN75:BD75"/>
    <mergeCell ref="AN76:BD76"/>
    <mergeCell ref="AN77:BD77"/>
    <mergeCell ref="B76:AM76"/>
    <mergeCell ref="A71:AM72"/>
    <mergeCell ref="AN71:CX71"/>
    <mergeCell ref="AN78:BD78"/>
    <mergeCell ref="AN79:BD79"/>
    <mergeCell ref="CL173:CX173"/>
    <mergeCell ref="B64:AS64"/>
    <mergeCell ref="AT64:BK64"/>
    <mergeCell ref="BL64:CC64"/>
    <mergeCell ref="CD64:CX64"/>
    <mergeCell ref="B65:AS65"/>
    <mergeCell ref="AT65:BK65"/>
    <mergeCell ref="BL65:CC65"/>
    <mergeCell ref="CF76:CX76"/>
    <mergeCell ref="CD65:CX65"/>
    <mergeCell ref="B66:AS66"/>
    <mergeCell ref="AT66:BK66"/>
    <mergeCell ref="BL66:CC66"/>
    <mergeCell ref="CD66:CX66"/>
    <mergeCell ref="B67:AS67"/>
    <mergeCell ref="AT67:BK67"/>
    <mergeCell ref="BL67:CC67"/>
    <mergeCell ref="CF74:CX74"/>
    <mergeCell ref="CD61:CX61"/>
    <mergeCell ref="AT62:BK62"/>
    <mergeCell ref="CF75:CX75"/>
    <mergeCell ref="CD67:CX67"/>
    <mergeCell ref="AT68:BK68"/>
    <mergeCell ref="BL68:CC68"/>
    <mergeCell ref="CD68:CX68"/>
    <mergeCell ref="AT69:BK69"/>
    <mergeCell ref="BL69:CC69"/>
    <mergeCell ref="CD69:CX69"/>
    <mergeCell ref="L10:AF10"/>
    <mergeCell ref="AG10:AK10"/>
    <mergeCell ref="AL10:AN10"/>
    <mergeCell ref="A20:CX20"/>
    <mergeCell ref="C10:D10"/>
    <mergeCell ref="E10:H10"/>
    <mergeCell ref="I10:K10"/>
    <mergeCell ref="BJ10:BK10"/>
    <mergeCell ref="BL10:BO10"/>
    <mergeCell ref="BP10:BR10"/>
    <mergeCell ref="D6:AK6"/>
    <mergeCell ref="C8:AQ8"/>
    <mergeCell ref="BJ8:CX8"/>
    <mergeCell ref="CC9:CD9"/>
    <mergeCell ref="CW9:CX9"/>
    <mergeCell ref="CE9:CV9"/>
    <mergeCell ref="BJ9:CB9"/>
    <mergeCell ref="C9:AQ9"/>
    <mergeCell ref="BJ7:CX7"/>
    <mergeCell ref="BJ6:CX6"/>
    <mergeCell ref="BT225:CX225"/>
    <mergeCell ref="R222:CX222"/>
    <mergeCell ref="R223:CX223"/>
    <mergeCell ref="R224:BP224"/>
    <mergeCell ref="R225:BP225"/>
    <mergeCell ref="B61:AS61"/>
    <mergeCell ref="B62:AS62"/>
    <mergeCell ref="AT61:BK61"/>
    <mergeCell ref="BL61:CC61"/>
    <mergeCell ref="BL62:CC62"/>
    <mergeCell ref="A217:E217"/>
    <mergeCell ref="CI217:CX217"/>
    <mergeCell ref="G217:BA217"/>
    <mergeCell ref="BC217:BR217"/>
    <mergeCell ref="BS217:CH217"/>
    <mergeCell ref="BT224:CX224"/>
    <mergeCell ref="AL221:BP221"/>
    <mergeCell ref="BT221:CX221"/>
    <mergeCell ref="BT218:CX218"/>
    <mergeCell ref="AL218:BP218"/>
    <mergeCell ref="AL219:BP219"/>
    <mergeCell ref="BT219:CX219"/>
    <mergeCell ref="AL220:BP220"/>
    <mergeCell ref="BT220:CX220"/>
    <mergeCell ref="B100:CX100"/>
    <mergeCell ref="B121:CX121"/>
    <mergeCell ref="A103:CX103"/>
    <mergeCell ref="B114:CX114"/>
    <mergeCell ref="BN118:BW118"/>
    <mergeCell ref="A104:G104"/>
    <mergeCell ref="H104:CX104"/>
    <mergeCell ref="A110:G110"/>
    <mergeCell ref="H110:CX110"/>
    <mergeCell ref="A106:G106"/>
    <mergeCell ref="BC216:BR216"/>
    <mergeCell ref="BS216:CH216"/>
    <mergeCell ref="CI216:CX216"/>
    <mergeCell ref="CI215:CX215"/>
    <mergeCell ref="BC213:BR213"/>
    <mergeCell ref="BS213:CH213"/>
    <mergeCell ref="A215:E215"/>
    <mergeCell ref="G215:BA215"/>
    <mergeCell ref="BC215:BR215"/>
    <mergeCell ref="BS215:CH215"/>
    <mergeCell ref="AY146:BL146"/>
    <mergeCell ref="BM146:BY146"/>
    <mergeCell ref="BZ146:CK146"/>
    <mergeCell ref="CI211:CX211"/>
    <mergeCell ref="BO173:BX173"/>
    <mergeCell ref="BY173:CK173"/>
    <mergeCell ref="A216:E216"/>
    <mergeCell ref="G216:BA216"/>
    <mergeCell ref="CI213:CX213"/>
    <mergeCell ref="A214:E214"/>
    <mergeCell ref="G214:BA214"/>
    <mergeCell ref="BC214:BR214"/>
    <mergeCell ref="BS214:CH214"/>
    <mergeCell ref="CI214:CX214"/>
    <mergeCell ref="A213:E213"/>
    <mergeCell ref="G213:BA213"/>
    <mergeCell ref="CI212:CX212"/>
    <mergeCell ref="A211:E211"/>
    <mergeCell ref="G211:BA211"/>
    <mergeCell ref="BC211:BR211"/>
    <mergeCell ref="BS211:CH211"/>
    <mergeCell ref="A212:E212"/>
    <mergeCell ref="G212:BA212"/>
    <mergeCell ref="BC212:BR212"/>
    <mergeCell ref="BS212:CH212"/>
    <mergeCell ref="CI209:CX209"/>
    <mergeCell ref="A210:E210"/>
    <mergeCell ref="G210:BA210"/>
    <mergeCell ref="BC210:BR210"/>
    <mergeCell ref="BS210:CH210"/>
    <mergeCell ref="CI210:CX210"/>
    <mergeCell ref="A209:E209"/>
    <mergeCell ref="G209:BA209"/>
    <mergeCell ref="BC209:BR209"/>
    <mergeCell ref="BS209:CH209"/>
    <mergeCell ref="CI207:CX207"/>
    <mergeCell ref="A208:E208"/>
    <mergeCell ref="G208:BA208"/>
    <mergeCell ref="BC208:BR208"/>
    <mergeCell ref="BS208:CH208"/>
    <mergeCell ref="CI208:CX208"/>
    <mergeCell ref="A207:E207"/>
    <mergeCell ref="G207:BA207"/>
    <mergeCell ref="BC207:BR207"/>
    <mergeCell ref="BS207:CH207"/>
    <mergeCell ref="CI205:CX205"/>
    <mergeCell ref="A206:E206"/>
    <mergeCell ref="G206:BA206"/>
    <mergeCell ref="BC206:BR206"/>
    <mergeCell ref="BS206:CH206"/>
    <mergeCell ref="CI206:CX206"/>
    <mergeCell ref="A205:E205"/>
    <mergeCell ref="G205:BA205"/>
    <mergeCell ref="BC205:BR205"/>
    <mergeCell ref="BS205:CH205"/>
    <mergeCell ref="CI203:CX203"/>
    <mergeCell ref="A204:E204"/>
    <mergeCell ref="G204:BA204"/>
    <mergeCell ref="BC204:BR204"/>
    <mergeCell ref="BS204:CH204"/>
    <mergeCell ref="CI204:CX204"/>
    <mergeCell ref="A203:E203"/>
    <mergeCell ref="G203:BA203"/>
    <mergeCell ref="BC203:BR203"/>
    <mergeCell ref="BS203:CH203"/>
    <mergeCell ref="CI201:CX201"/>
    <mergeCell ref="A202:E202"/>
    <mergeCell ref="G202:BA202"/>
    <mergeCell ref="BC202:BR202"/>
    <mergeCell ref="BS202:CH202"/>
    <mergeCell ref="CI202:CX202"/>
    <mergeCell ref="A201:E201"/>
    <mergeCell ref="G201:BA201"/>
    <mergeCell ref="BC201:BR201"/>
    <mergeCell ref="BS201:CH201"/>
    <mergeCell ref="CI199:CX199"/>
    <mergeCell ref="A200:E200"/>
    <mergeCell ref="G200:BA200"/>
    <mergeCell ref="BC200:BR200"/>
    <mergeCell ref="BS200:CH200"/>
    <mergeCell ref="CI200:CX200"/>
    <mergeCell ref="A199:E199"/>
    <mergeCell ref="G199:BA199"/>
    <mergeCell ref="BC199:BR199"/>
    <mergeCell ref="BS199:CH199"/>
    <mergeCell ref="CI197:CX197"/>
    <mergeCell ref="CI198:CX198"/>
    <mergeCell ref="BC196:BR196"/>
    <mergeCell ref="BS196:CH196"/>
    <mergeCell ref="CI196:CX196"/>
    <mergeCell ref="A198:E198"/>
    <mergeCell ref="G198:BA198"/>
    <mergeCell ref="BC198:BR198"/>
    <mergeCell ref="BS198:CH198"/>
    <mergeCell ref="BB188:BN188"/>
    <mergeCell ref="A196:E196"/>
    <mergeCell ref="A197:E197"/>
    <mergeCell ref="F196:BB196"/>
    <mergeCell ref="AM191:BC191"/>
    <mergeCell ref="AL192:BC192"/>
    <mergeCell ref="G197:BA197"/>
    <mergeCell ref="BC197:BR197"/>
    <mergeCell ref="B194:CX194"/>
    <mergeCell ref="BS197:CH197"/>
    <mergeCell ref="BY187:CK187"/>
    <mergeCell ref="CL187:CX187"/>
    <mergeCell ref="BB187:BN187"/>
    <mergeCell ref="B188:P188"/>
    <mergeCell ref="Q188:AD188"/>
    <mergeCell ref="AE188:AN188"/>
    <mergeCell ref="AO188:BA188"/>
    <mergeCell ref="BO188:BX188"/>
    <mergeCell ref="BY188:CK188"/>
    <mergeCell ref="CL188:CX188"/>
    <mergeCell ref="BB186:BN186"/>
    <mergeCell ref="B187:P187"/>
    <mergeCell ref="Q187:AD187"/>
    <mergeCell ref="AE187:AN187"/>
    <mergeCell ref="AO187:BA187"/>
    <mergeCell ref="BO187:BX187"/>
    <mergeCell ref="BY185:CK185"/>
    <mergeCell ref="CL185:CX185"/>
    <mergeCell ref="BB185:BN185"/>
    <mergeCell ref="B186:P186"/>
    <mergeCell ref="Q186:AD186"/>
    <mergeCell ref="AE186:AN186"/>
    <mergeCell ref="AO186:BA186"/>
    <mergeCell ref="BO186:BX186"/>
    <mergeCell ref="BY186:CK186"/>
    <mergeCell ref="CL186:CX186"/>
    <mergeCell ref="BB184:BN184"/>
    <mergeCell ref="B185:P185"/>
    <mergeCell ref="Q185:AD185"/>
    <mergeCell ref="AE185:AN185"/>
    <mergeCell ref="AO185:BA185"/>
    <mergeCell ref="BO185:BX185"/>
    <mergeCell ref="BY183:CK183"/>
    <mergeCell ref="CL183:CX183"/>
    <mergeCell ref="BB183:BN183"/>
    <mergeCell ref="B184:P184"/>
    <mergeCell ref="Q184:AD184"/>
    <mergeCell ref="AE184:AN184"/>
    <mergeCell ref="AO184:BA184"/>
    <mergeCell ref="BO184:BX184"/>
    <mergeCell ref="BY184:CK184"/>
    <mergeCell ref="CL184:CX184"/>
    <mergeCell ref="BB182:BN182"/>
    <mergeCell ref="B183:P183"/>
    <mergeCell ref="Q183:AD183"/>
    <mergeCell ref="AE183:AN183"/>
    <mergeCell ref="AO183:BA183"/>
    <mergeCell ref="BO183:BX183"/>
    <mergeCell ref="BY181:CK181"/>
    <mergeCell ref="CL181:CX181"/>
    <mergeCell ref="BB181:BN181"/>
    <mergeCell ref="B182:P182"/>
    <mergeCell ref="Q182:AD182"/>
    <mergeCell ref="AE182:AN182"/>
    <mergeCell ref="AO182:BA182"/>
    <mergeCell ref="BO182:BX182"/>
    <mergeCell ref="BY182:CK182"/>
    <mergeCell ref="CL182:CX182"/>
    <mergeCell ref="BB179:BN179"/>
    <mergeCell ref="B181:P181"/>
    <mergeCell ref="Q181:AD181"/>
    <mergeCell ref="AE181:AN181"/>
    <mergeCell ref="AO181:BA181"/>
    <mergeCell ref="BO181:BX181"/>
    <mergeCell ref="B180:P180"/>
    <mergeCell ref="Q180:AD180"/>
    <mergeCell ref="AE180:AN180"/>
    <mergeCell ref="AO180:BA180"/>
    <mergeCell ref="BY178:CK178"/>
    <mergeCell ref="CL178:CX178"/>
    <mergeCell ref="BB178:BN178"/>
    <mergeCell ref="B179:P179"/>
    <mergeCell ref="Q179:AD179"/>
    <mergeCell ref="AE179:AN179"/>
    <mergeCell ref="AO179:BA179"/>
    <mergeCell ref="BO179:BX179"/>
    <mergeCell ref="BY179:CK179"/>
    <mergeCell ref="CL179:CX179"/>
    <mergeCell ref="BB177:BN177"/>
    <mergeCell ref="B178:P178"/>
    <mergeCell ref="Q178:AD178"/>
    <mergeCell ref="AE178:AN178"/>
    <mergeCell ref="AO178:BA178"/>
    <mergeCell ref="BO178:BX178"/>
    <mergeCell ref="BY176:CK176"/>
    <mergeCell ref="CL176:CX176"/>
    <mergeCell ref="BB176:BN176"/>
    <mergeCell ref="B177:P177"/>
    <mergeCell ref="Q177:AD177"/>
    <mergeCell ref="AE177:AN177"/>
    <mergeCell ref="AO177:BA177"/>
    <mergeCell ref="BO177:BX177"/>
    <mergeCell ref="BY177:CK177"/>
    <mergeCell ref="CL177:CX177"/>
    <mergeCell ref="BB175:BN175"/>
    <mergeCell ref="B176:P176"/>
    <mergeCell ref="Q176:AD176"/>
    <mergeCell ref="AE176:AN176"/>
    <mergeCell ref="AO176:BA176"/>
    <mergeCell ref="BO176:BX176"/>
    <mergeCell ref="BY174:CK174"/>
    <mergeCell ref="CL174:CX174"/>
    <mergeCell ref="BB174:BN174"/>
    <mergeCell ref="B175:P175"/>
    <mergeCell ref="Q175:AD175"/>
    <mergeCell ref="AE175:AN175"/>
    <mergeCell ref="AO175:BA175"/>
    <mergeCell ref="BO175:BX175"/>
    <mergeCell ref="BY175:CK175"/>
    <mergeCell ref="CL175:CX175"/>
    <mergeCell ref="BB172:BN172"/>
    <mergeCell ref="B174:P174"/>
    <mergeCell ref="Q174:AD174"/>
    <mergeCell ref="AE174:AN174"/>
    <mergeCell ref="AO174:BA174"/>
    <mergeCell ref="BO174:BX174"/>
    <mergeCell ref="BY171:CK171"/>
    <mergeCell ref="CL171:CX171"/>
    <mergeCell ref="BB171:BN171"/>
    <mergeCell ref="B172:P172"/>
    <mergeCell ref="Q172:AD172"/>
    <mergeCell ref="AE172:AN172"/>
    <mergeCell ref="AO172:BA172"/>
    <mergeCell ref="BO172:BX172"/>
    <mergeCell ref="BY172:CK172"/>
    <mergeCell ref="CL172:CX172"/>
    <mergeCell ref="B171:P171"/>
    <mergeCell ref="Q171:AD171"/>
    <mergeCell ref="AE171:AN171"/>
    <mergeCell ref="AO171:BA171"/>
    <mergeCell ref="BO171:BX171"/>
    <mergeCell ref="AE170:AN170"/>
    <mergeCell ref="AO170:BA170"/>
    <mergeCell ref="B170:P170"/>
    <mergeCell ref="Q170:AD170"/>
    <mergeCell ref="BB170:BN170"/>
    <mergeCell ref="AE169:AN169"/>
    <mergeCell ref="AO169:BA169"/>
    <mergeCell ref="BB169:BN169"/>
    <mergeCell ref="BO169:BX169"/>
    <mergeCell ref="BO170:BX170"/>
    <mergeCell ref="F21:AM21"/>
    <mergeCell ref="A19:CX19"/>
    <mergeCell ref="BO167:CX167"/>
    <mergeCell ref="BO168:BX168"/>
    <mergeCell ref="BY168:CK168"/>
    <mergeCell ref="CL168:CX168"/>
    <mergeCell ref="B85:CX85"/>
    <mergeCell ref="G146:Y146"/>
    <mergeCell ref="A146:E146"/>
    <mergeCell ref="AA146:AL146"/>
    <mergeCell ref="AP21:CX21"/>
    <mergeCell ref="AP23:CX23"/>
    <mergeCell ref="AP22:CX22"/>
    <mergeCell ref="CS10:CU10"/>
    <mergeCell ref="CN10:CR10"/>
    <mergeCell ref="BS10:CM10"/>
    <mergeCell ref="BQ50:CG50"/>
    <mergeCell ref="F25:AM25"/>
    <mergeCell ref="AP26:CX26"/>
    <mergeCell ref="AP25:CX25"/>
    <mergeCell ref="AP24:CX24"/>
    <mergeCell ref="F24:AM24"/>
    <mergeCell ref="A56:AS56"/>
    <mergeCell ref="AT56:BK56"/>
    <mergeCell ref="BL56:CC56"/>
    <mergeCell ref="CD56:CX56"/>
    <mergeCell ref="A53:F53"/>
    <mergeCell ref="A54:F54"/>
    <mergeCell ref="G53:AZ53"/>
    <mergeCell ref="A46:F46"/>
    <mergeCell ref="G46:BA46"/>
    <mergeCell ref="BB46:CX46"/>
    <mergeCell ref="A48:CX48"/>
    <mergeCell ref="A43:F43"/>
    <mergeCell ref="G43:BA43"/>
    <mergeCell ref="BB43:CX43"/>
    <mergeCell ref="A44:F44"/>
    <mergeCell ref="G44:BA44"/>
    <mergeCell ref="BB44:CX44"/>
    <mergeCell ref="BA52:BP52"/>
    <mergeCell ref="BA53:BP53"/>
    <mergeCell ref="BA54:BP54"/>
    <mergeCell ref="CH51:CX51"/>
    <mergeCell ref="A52:F52"/>
    <mergeCell ref="A49:F49"/>
    <mergeCell ref="G49:AZ49"/>
    <mergeCell ref="BA49:BP49"/>
    <mergeCell ref="CH50:CX50"/>
    <mergeCell ref="G52:AZ52"/>
    <mergeCell ref="B58:AS58"/>
    <mergeCell ref="AT58:BK58"/>
    <mergeCell ref="BL58:CC58"/>
    <mergeCell ref="CD58:CX58"/>
    <mergeCell ref="BQ49:CG49"/>
    <mergeCell ref="A57:AS57"/>
    <mergeCell ref="AT57:BK57"/>
    <mergeCell ref="BL57:CC57"/>
    <mergeCell ref="CD57:CX57"/>
    <mergeCell ref="BA51:BP51"/>
    <mergeCell ref="B60:AS60"/>
    <mergeCell ref="AT60:BK60"/>
    <mergeCell ref="BL60:CC60"/>
    <mergeCell ref="CD60:CX60"/>
    <mergeCell ref="B59:AS59"/>
    <mergeCell ref="AT59:BK59"/>
    <mergeCell ref="BL59:CC59"/>
    <mergeCell ref="CD59:CX59"/>
    <mergeCell ref="CF72:CX72"/>
    <mergeCell ref="B63:AS63"/>
    <mergeCell ref="AT63:BK63"/>
    <mergeCell ref="BL63:CC63"/>
    <mergeCell ref="CD63:CX63"/>
    <mergeCell ref="BE72:BR72"/>
    <mergeCell ref="B68:AS68"/>
    <mergeCell ref="B69:AS69"/>
    <mergeCell ref="BS72:CE72"/>
    <mergeCell ref="G125:AQ125"/>
    <mergeCell ref="AR125:BL125"/>
    <mergeCell ref="A123:F124"/>
    <mergeCell ref="CF126:CX126"/>
    <mergeCell ref="CF125:CX125"/>
    <mergeCell ref="BM124:CE124"/>
    <mergeCell ref="BM123:CX123"/>
    <mergeCell ref="BM126:CE126"/>
    <mergeCell ref="BM125:CE125"/>
    <mergeCell ref="CF124:CX124"/>
    <mergeCell ref="A127:F127"/>
    <mergeCell ref="H127:AQ127"/>
    <mergeCell ref="AR127:BL127"/>
    <mergeCell ref="BM127:CE127"/>
    <mergeCell ref="AR123:BL124"/>
    <mergeCell ref="H126:AQ126"/>
    <mergeCell ref="G123:AQ124"/>
    <mergeCell ref="A126:F126"/>
    <mergeCell ref="AR126:BL126"/>
    <mergeCell ref="A125:F125"/>
    <mergeCell ref="A129:F129"/>
    <mergeCell ref="H129:AQ129"/>
    <mergeCell ref="AR129:BL129"/>
    <mergeCell ref="BM129:CE129"/>
    <mergeCell ref="CF127:CX127"/>
    <mergeCell ref="A128:F128"/>
    <mergeCell ref="H128:AQ128"/>
    <mergeCell ref="AR128:BL128"/>
    <mergeCell ref="BM128:CE128"/>
    <mergeCell ref="CF128:CX128"/>
    <mergeCell ref="A131:F131"/>
    <mergeCell ref="H131:AQ131"/>
    <mergeCell ref="AR131:BL131"/>
    <mergeCell ref="BM131:CE131"/>
    <mergeCell ref="CF129:CX129"/>
    <mergeCell ref="A130:F130"/>
    <mergeCell ref="H130:AQ130"/>
    <mergeCell ref="AR130:BL130"/>
    <mergeCell ref="BM130:CE130"/>
    <mergeCell ref="CF130:CX130"/>
    <mergeCell ref="AA136:AL136"/>
    <mergeCell ref="AM136:AX136"/>
    <mergeCell ref="AY136:BL136"/>
    <mergeCell ref="BM136:BY136"/>
    <mergeCell ref="BZ136:CK136"/>
    <mergeCell ref="CL136:CX136"/>
    <mergeCell ref="CL135:CX135"/>
    <mergeCell ref="AY134:BL134"/>
    <mergeCell ref="BM134:BY134"/>
    <mergeCell ref="BZ134:CK134"/>
    <mergeCell ref="CL134:CX134"/>
    <mergeCell ref="CF131:CX131"/>
    <mergeCell ref="AY135:BL135"/>
    <mergeCell ref="BM135:BY135"/>
    <mergeCell ref="BZ135:CK135"/>
    <mergeCell ref="A136:E136"/>
    <mergeCell ref="G136:Y136"/>
    <mergeCell ref="AA134:AL134"/>
    <mergeCell ref="AM134:AX134"/>
    <mergeCell ref="AA135:AL135"/>
    <mergeCell ref="AM135:AX135"/>
    <mergeCell ref="A134:E134"/>
    <mergeCell ref="G134:Y134"/>
    <mergeCell ref="A135:E135"/>
    <mergeCell ref="G135:Z135"/>
    <mergeCell ref="AY133:BL133"/>
    <mergeCell ref="BM133:BY133"/>
    <mergeCell ref="BZ133:CK133"/>
    <mergeCell ref="CL133:CX133"/>
    <mergeCell ref="A133:E133"/>
    <mergeCell ref="F133:Z133"/>
    <mergeCell ref="AA133:AL133"/>
    <mergeCell ref="AM133:AX133"/>
    <mergeCell ref="AY137:BL137"/>
    <mergeCell ref="BM137:BY137"/>
    <mergeCell ref="BZ137:CK137"/>
    <mergeCell ref="CL137:CX137"/>
    <mergeCell ref="A137:E137"/>
    <mergeCell ref="G137:Y137"/>
    <mergeCell ref="AA137:AL137"/>
    <mergeCell ref="AM137:AX137"/>
    <mergeCell ref="AY138:BL138"/>
    <mergeCell ref="BM138:BY138"/>
    <mergeCell ref="BZ138:CK138"/>
    <mergeCell ref="CL138:CX138"/>
    <mergeCell ref="A138:E138"/>
    <mergeCell ref="G138:Z138"/>
    <mergeCell ref="AA138:AL138"/>
    <mergeCell ref="AM138:AX138"/>
    <mergeCell ref="AY142:BL142"/>
    <mergeCell ref="BM142:BY142"/>
    <mergeCell ref="BZ142:CK142"/>
    <mergeCell ref="CL142:CX142"/>
    <mergeCell ref="A142:E142"/>
    <mergeCell ref="F142:Z142"/>
    <mergeCell ref="AA142:AL142"/>
    <mergeCell ref="AM142:AX142"/>
    <mergeCell ref="AY143:BL143"/>
    <mergeCell ref="BM143:BY143"/>
    <mergeCell ref="BZ143:CK143"/>
    <mergeCell ref="CL143:CX143"/>
    <mergeCell ref="A143:E143"/>
    <mergeCell ref="G143:Y143"/>
    <mergeCell ref="AA143:AL143"/>
    <mergeCell ref="AM143:AX143"/>
    <mergeCell ref="AY144:BL144"/>
    <mergeCell ref="BM144:BY144"/>
    <mergeCell ref="BZ144:CK144"/>
    <mergeCell ref="CL144:CX144"/>
    <mergeCell ref="A144:E144"/>
    <mergeCell ref="G144:Z144"/>
    <mergeCell ref="AA144:AL144"/>
    <mergeCell ref="AM144:AX144"/>
    <mergeCell ref="AY145:BL145"/>
    <mergeCell ref="BM145:BY145"/>
    <mergeCell ref="BZ145:CK145"/>
    <mergeCell ref="CL145:CX145"/>
    <mergeCell ref="A145:E145"/>
    <mergeCell ref="G145:Y145"/>
    <mergeCell ref="AA145:AL145"/>
    <mergeCell ref="AM145:AX145"/>
    <mergeCell ref="A149:E149"/>
    <mergeCell ref="F149:BA149"/>
    <mergeCell ref="BB149:CX149"/>
    <mergeCell ref="A150:E150"/>
    <mergeCell ref="F150:BA150"/>
    <mergeCell ref="BB150:CX150"/>
    <mergeCell ref="A156:CX156"/>
    <mergeCell ref="A151:E151"/>
    <mergeCell ref="BB151:CX151"/>
    <mergeCell ref="A155:E155"/>
    <mergeCell ref="BB155:CX155"/>
    <mergeCell ref="G155:BA155"/>
    <mergeCell ref="A152:E152"/>
    <mergeCell ref="A153:E153"/>
    <mergeCell ref="A154:E154"/>
    <mergeCell ref="F151:BA151"/>
    <mergeCell ref="BX162:CX162"/>
    <mergeCell ref="F162:AW162"/>
    <mergeCell ref="BX160:CX160"/>
    <mergeCell ref="A161:E161"/>
    <mergeCell ref="F161:AW161"/>
    <mergeCell ref="AX161:BW161"/>
    <mergeCell ref="BX161:CX161"/>
    <mergeCell ref="A160:E160"/>
    <mergeCell ref="F160:AW160"/>
    <mergeCell ref="AX160:BW160"/>
    <mergeCell ref="BY170:CK170"/>
    <mergeCell ref="CL170:CX170"/>
    <mergeCell ref="A167:P169"/>
    <mergeCell ref="Q167:AD169"/>
    <mergeCell ref="AE167:BN167"/>
    <mergeCell ref="AE168:AN168"/>
    <mergeCell ref="AO168:BA168"/>
    <mergeCell ref="BB168:BN168"/>
    <mergeCell ref="BY169:CK169"/>
    <mergeCell ref="CL169:CX169"/>
    <mergeCell ref="CH54:CX54"/>
    <mergeCell ref="A91:CW91"/>
    <mergeCell ref="A162:E162"/>
    <mergeCell ref="A87:CW87"/>
    <mergeCell ref="B78:AM78"/>
    <mergeCell ref="B79:AM79"/>
    <mergeCell ref="A73:AM73"/>
    <mergeCell ref="CF73:CX73"/>
    <mergeCell ref="B74:AM74"/>
    <mergeCell ref="AX162:BW162"/>
    <mergeCell ref="G45:BA45"/>
    <mergeCell ref="A45:F45"/>
    <mergeCell ref="BB45:CX45"/>
    <mergeCell ref="A51:F51"/>
    <mergeCell ref="G51:AZ51"/>
    <mergeCell ref="BQ51:CG51"/>
    <mergeCell ref="CH49:CX49"/>
    <mergeCell ref="A50:F50"/>
    <mergeCell ref="G50:AZ50"/>
    <mergeCell ref="BA50:BP50"/>
    <mergeCell ref="A93:CW93"/>
    <mergeCell ref="BQ52:CG52"/>
    <mergeCell ref="BQ53:CG53"/>
    <mergeCell ref="BQ54:CG54"/>
    <mergeCell ref="G54:AZ54"/>
    <mergeCell ref="A89:CW89"/>
    <mergeCell ref="CD62:CX62"/>
    <mergeCell ref="CH52:CX52"/>
    <mergeCell ref="B75:AM75"/>
    <mergeCell ref="CH53:CX53"/>
    <mergeCell ref="A95:CW95"/>
    <mergeCell ref="A97:CW97"/>
    <mergeCell ref="A109:G109"/>
    <mergeCell ref="H109:CX109"/>
    <mergeCell ref="A108:G108"/>
    <mergeCell ref="H105:CX105"/>
    <mergeCell ref="H106:CX106"/>
    <mergeCell ref="H107:CX107"/>
    <mergeCell ref="H108:CX108"/>
    <mergeCell ref="A105:G10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rowBreaks count="6" manualBreakCount="6">
    <brk id="47" max="101" man="1"/>
    <brk id="75" max="101" man="1"/>
    <brk id="97" max="101" man="1"/>
    <brk id="120" max="101" man="1"/>
    <brk id="146" max="101" man="1"/>
    <brk id="176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2018-02-12T10:56:20Z</cp:lastPrinted>
  <dcterms:created xsi:type="dcterms:W3CDTF">2013-04-08T06:55:43Z</dcterms:created>
  <dcterms:modified xsi:type="dcterms:W3CDTF">2018-03-15T05:42:48Z</dcterms:modified>
  <cp:category/>
  <cp:version/>
  <cp:contentType/>
  <cp:contentStatus/>
</cp:coreProperties>
</file>