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760" activeTab="0"/>
  </bookViews>
  <sheets>
    <sheet name="стр.1_11" sheetId="1" r:id="rId1"/>
  </sheets>
  <definedNames>
    <definedName name="_xlnm.Print_Area" localSheetId="0">'стр.1_11'!$A$1:$CX$251</definedName>
  </definedNames>
  <calcPr fullCalcOnLoad="1"/>
</workbook>
</file>

<file path=xl/sharedStrings.xml><?xml version="1.0" encoding="utf-8"?>
<sst xmlns="http://schemas.openxmlformats.org/spreadsheetml/2006/main" count="326" uniqueCount="262">
  <si>
    <t xml:space="preserve"> г.</t>
  </si>
  <si>
    <t>Раздел 1. "Общие сведения об учреждении"</t>
  </si>
  <si>
    <t>Наименование разрешительного документа</t>
  </si>
  <si>
    <t>УТВЕРЖДЕН</t>
  </si>
  <si>
    <t>Руководитель</t>
  </si>
  <si>
    <t>(</t>
  </si>
  <si>
    <t>)</t>
  </si>
  <si>
    <t>"</t>
  </si>
  <si>
    <t>201</t>
  </si>
  <si>
    <t>ИНН</t>
  </si>
  <si>
    <t>КПП</t>
  </si>
  <si>
    <t>Наименование органа, осуществляющего функции и полномочия учредителя</t>
  </si>
  <si>
    <t>Телефон (факс)</t>
  </si>
  <si>
    <t>Единица измерения показателей:</t>
  </si>
  <si>
    <t>руб.</t>
  </si>
  <si>
    <t>Исчерпывающий перечень видов деятельности, которые учреждения вправе осуществлять</t>
  </si>
  <si>
    <t>в соответствии с учредительными документами</t>
  </si>
  <si>
    <t>№ п/п</t>
  </si>
  <si>
    <t>Наименование показателя</t>
  </si>
  <si>
    <t>На начало отчетного периода</t>
  </si>
  <si>
    <t>На конец отчетного периода</t>
  </si>
  <si>
    <t>Причины изменения численности</t>
  </si>
  <si>
    <t>№
п/п</t>
  </si>
  <si>
    <t>Дата</t>
  </si>
  <si>
    <t>Номер</t>
  </si>
  <si>
    <t>Срок действия</t>
  </si>
  <si>
    <t>Количество штатных единиц и средняя заработная плата сотрудников</t>
  </si>
  <si>
    <t>Средняя заработная плата сотрудников учреждения за отчетный период</t>
  </si>
  <si>
    <t>Среднегодовая заработная плата</t>
  </si>
  <si>
    <t>ИТОГО</t>
  </si>
  <si>
    <t>Основные виды деятельности в соответствии
с учредительными документами</t>
  </si>
  <si>
    <t>Виды деятельности, не являющиеся основными,
в соответствии с учредительными документами</t>
  </si>
  <si>
    <t>На начало отчетного
периода</t>
  </si>
  <si>
    <t>На конец отчетного
периода</t>
  </si>
  <si>
    <t>Раздел 2 "Результат деятельности учреждения"</t>
  </si>
  <si>
    <t>Информация об исполнении задания учредителя и объеме финансового обеспечения этого задания</t>
  </si>
  <si>
    <t>Перечень работ (услуг), выполненных бюджетным учреждением в отчетном периоде</t>
  </si>
  <si>
    <t>Наименование работы (услуги)</t>
  </si>
  <si>
    <t xml:space="preserve"> тыс. руб., из них использовано</t>
  </si>
  <si>
    <t xml:space="preserve"> тыс. руб.</t>
  </si>
  <si>
    <t>Изменение (увеличение, уменьшение) %</t>
  </si>
  <si>
    <t>Виды поступлений
(выплат)</t>
  </si>
  <si>
    <t>Причина образования текущей задолжен-ности</t>
  </si>
  <si>
    <t>Реальная/
нереальная к взысканию</t>
  </si>
  <si>
    <t>Дебитор-ская задолжен-ность на конец периода, руб.</t>
  </si>
  <si>
    <t>ценного имущества</t>
  </si>
  <si>
    <t>из них:</t>
  </si>
  <si>
    <t>Итого: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</si>
  <si>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</si>
  <si>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Всего, руб.</t>
  </si>
  <si>
    <t>В том числе:</t>
  </si>
  <si>
    <t>бюджетная деятельность, руб.</t>
  </si>
  <si>
    <t>приносящая доход деятельность, руб.</t>
  </si>
  <si>
    <t>Недостача материальных ценностей</t>
  </si>
  <si>
    <t>Недостача денежных средств</t>
  </si>
  <si>
    <t>Хищение материальных ценностей</t>
  </si>
  <si>
    <t>Хищение денежных средств</t>
  </si>
  <si>
    <t>Порча материальных ценностей</t>
  </si>
  <si>
    <t>1. Динамика изменения дебиторской задолженности</t>
  </si>
  <si>
    <t>1</t>
  </si>
  <si>
    <t>в том числе:</t>
  </si>
  <si>
    <t>1.1</t>
  </si>
  <si>
    <t>1.2</t>
  </si>
  <si>
    <t>Итого</t>
  </si>
  <si>
    <t>2. Динамика изменения кредиторской задолженности</t>
  </si>
  <si>
    <t>Кредитор-ская задолжен-ность на начало периода, руб.</t>
  </si>
  <si>
    <t>Кредитор-ская задолжен-ность на конец периода, руб.</t>
  </si>
  <si>
    <t>Просрочен-ная/
текущая</t>
  </si>
  <si>
    <t>Причина образования просро-ченной задолжен-ности</t>
  </si>
  <si>
    <t>Суммы доходов, полученных учреждением от оказания платных услуг (выполнения работ)</t>
  </si>
  <si>
    <t>Вид платных услуг *</t>
  </si>
  <si>
    <r>
      <t>_____</t>
    </r>
    <r>
      <rPr>
        <sz val="9"/>
        <rFont val="Times New Roman"/>
        <family val="1"/>
      </rPr>
      <t>* В случае, если учреждением платные услуги потребителям не оказываются, в графе 2 "Виды работ и услуг" указывается "не оказываются".</t>
    </r>
  </si>
  <si>
    <r>
      <t>_____</t>
    </r>
    <r>
      <rPr>
        <sz val="11"/>
        <rFont val="Times New Roman"/>
        <family val="1"/>
      </rPr>
      <t>Перечень разрешительных документов, на основании которых учреждение осуществляет деятельность</t>
    </r>
  </si>
  <si>
    <t>Вид работ (услуг)</t>
  </si>
  <si>
    <t>Количество жалоб потребителей и принятые по результатам их рассмотрения меры</t>
  </si>
  <si>
    <t>Кол-во жалоб</t>
  </si>
  <si>
    <t>Принятые меры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</si>
  <si>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</si>
  <si>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 в иностранной валюте</t>
  </si>
  <si>
    <t>Всего</t>
  </si>
  <si>
    <t>в том числе</t>
  </si>
  <si>
    <t>План (с учетом возвратов)</t>
  </si>
  <si>
    <t>Кассовые поступления и выплаты</t>
  </si>
  <si>
    <t>Поступления, всего:</t>
  </si>
  <si>
    <t>Бюджетные инвестиции</t>
  </si>
  <si>
    <t>Выплаты, всего:</t>
  </si>
  <si>
    <t>Заработная плата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</si>
  <si>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</si>
  <si>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</si>
  <si>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</si>
  <si>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</si>
  <si>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</si>
  <si>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</si>
  <si>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</si>
  <si>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</si>
  <si>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</si>
  <si>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</si>
  <si>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немате-риальных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</si>
  <si>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</si>
  <si>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</si>
  <si>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</si>
  <si>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</si>
  <si>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Поступление
от иной приносящей доход деятельности, всего</t>
  </si>
  <si>
    <t>Исполнение плана финансово-хозяйственной деятельности</t>
  </si>
  <si>
    <t>Справочно:</t>
  </si>
  <si>
    <t>Остаток средств на начало периода</t>
  </si>
  <si>
    <t xml:space="preserve"> руб.</t>
  </si>
  <si>
    <t>Остаток средств на конец периода</t>
  </si>
  <si>
    <t>Раздел 3. "Сведения об использовании государственного имущества, закрепленного за учреждением"</t>
  </si>
  <si>
    <t>общее количество движимого имущества, находящегося у учреждения в пользовании</t>
  </si>
  <si>
    <t>общее количество движимого имущества, находящегося у учреждения на праве аренды, с указанием общей арендной платы</t>
  </si>
  <si>
    <t>общее количество движимого имущества, находящегося у учреждения на праве безвозмездного пользования</t>
  </si>
  <si>
    <t>общее количество объектов недвижимого имущества, находящегося у учреждения на праве оперативного управления</t>
  </si>
  <si>
    <t>общее количество земельных участков, находящихся у учреждения на праве постоянного (бессрочного) пользования</t>
  </si>
  <si>
    <t>объем средств, полученных в отчетном периоде от распоряжения в установленном порядке имуществом, находящимся у учреждения на праве оперативного управления</t>
  </si>
  <si>
    <t>общее количество объектов недвижимого имущества, находящегося у учреждения на праве оперативного управления и учтенного в реестре федерального имущества</t>
  </si>
  <si>
    <t>(подпись)</t>
  </si>
  <si>
    <t>(И.О. Фамилия)</t>
  </si>
  <si>
    <t>Главный бухгалтер</t>
  </si>
  <si>
    <t>Исполнитель:</t>
  </si>
  <si>
    <t>Изменение,
гр. 3 - гр. 4</t>
  </si>
  <si>
    <t>Субсидия на возмещение нормативных затрат на содержание недвижимого имущества и особо</t>
  </si>
  <si>
    <t>Сумма доходов, полученных от оказания платных услуг (выполнения работ), руб.</t>
  </si>
  <si>
    <t>Код бюджетной классифика-
ции и операции сектора государствен-ного управления</t>
  </si>
  <si>
    <t>(наименование должности)</t>
  </si>
  <si>
    <t>(фамилия, имя, отчество)</t>
  </si>
  <si>
    <t>(телефон)</t>
  </si>
  <si>
    <t>Приложение № 2</t>
  </si>
  <si>
    <t>к приказу департамента здравоохранения</t>
  </si>
  <si>
    <t>от 05.02.2014г. № 115-Д</t>
  </si>
  <si>
    <t>СОГЛАСОВАН</t>
  </si>
  <si>
    <t>ОТЧЕТ
о результатах деятельности  государственного 
учреждения и об использовании закрепленного за ним государственного имущества</t>
  </si>
  <si>
    <t>Наименование  государственного  учреждения</t>
  </si>
  <si>
    <t>Юридический адрес государственного  учреждения</t>
  </si>
  <si>
    <t>Шататные единицы, всего</t>
  </si>
  <si>
    <t>из них: врачи</t>
  </si>
  <si>
    <t>средний медицинский персонал</t>
  </si>
  <si>
    <t>младший медицинский персонал</t>
  </si>
  <si>
    <t>педагоги, воспитатели</t>
  </si>
  <si>
    <t>прочий персонал</t>
  </si>
  <si>
    <t>Всего по учреждению, руб.</t>
  </si>
  <si>
    <t>в том числе: врачи</t>
  </si>
  <si>
    <t>За счет средств областного бюджета</t>
  </si>
  <si>
    <t>За счет средсв ОМС</t>
  </si>
  <si>
    <t>За счет средств от приносящей доход деятельности</t>
  </si>
  <si>
    <t>Дебиторская задолженность, всего</t>
  </si>
  <si>
    <t>за счет средств областного бюджета</t>
  </si>
  <si>
    <t>1.2.</t>
  </si>
  <si>
    <t>Нереальная к взысканию дебиторская задолженность</t>
  </si>
  <si>
    <t>Кредиторская задолженность, всего</t>
  </si>
  <si>
    <t>Субсидии на иные цели</t>
  </si>
  <si>
    <t>Субсидии на выполнение государственного задания</t>
  </si>
  <si>
    <t>Коммунальные услуги</t>
  </si>
  <si>
    <t>Социальное обеспечение</t>
  </si>
  <si>
    <t>Средства ОМС</t>
  </si>
  <si>
    <t>Списочная численность, всего</t>
  </si>
  <si>
    <t>Автономное учреждение указывает состав наблюдательного совета:</t>
  </si>
  <si>
    <t>в том числе просроченная</t>
  </si>
  <si>
    <t>общая площадь земельных участков, находящихся у учреждения на праве постоянного (бессрочного) пользования, кв.м.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</si>
  <si>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аренду, руб.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</si>
  <si>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пользование, руб.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</si>
  <si>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аренду, руб.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</si>
  <si>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пользование, руб.</t>
  </si>
  <si>
    <t>общая площадь объектов недвижимого имущества, находящегося у учреждения на праве оперативного управления и переданного в аренду, кв.м.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</si>
  <si>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пользование, кв.м.</t>
  </si>
  <si>
    <t>1.</t>
  </si>
  <si>
    <t>1.1.</t>
  </si>
  <si>
    <t>Общая балансовая (остаточная) стоимость недвижимого имущества, находящегося у учреждения на праве оперативного управления, руб.</t>
  </si>
  <si>
    <t>Общая балансовая (остаточная) стоимость движимого имущества, находящегося у учреждения на праве оперативного управления, руб.</t>
  </si>
  <si>
    <t>2.</t>
  </si>
  <si>
    <t>2.1.</t>
  </si>
  <si>
    <t>2.2.</t>
  </si>
  <si>
    <t>3.</t>
  </si>
  <si>
    <t>Общая площадь объектов недвижимого имущества, находящегося у учреждения на праве оперативного управления, кв.м.</t>
  </si>
  <si>
    <t>3.1.</t>
  </si>
  <si>
    <t>3.2.</t>
  </si>
  <si>
    <t>3.3.</t>
  </si>
  <si>
    <t>4.</t>
  </si>
  <si>
    <t>4.1.</t>
  </si>
  <si>
    <t>общее количество объектов недвижимого имущества, находящегося у учреждения в пользовании (в том числе общее количество (общая площадь) земельных участков)</t>
  </si>
  <si>
    <t>общее количество  объектов недвижимого имущества, находящегося у учреждения на праве аренды, с указанием общей арендной платы (в том числе общее количество земельных участков)</t>
  </si>
  <si>
    <t>общее количество объектов недвижимого имущества, находящегося у учреждения на праве безвозмездного пользования (в том числе общее количество  земельных участков);</t>
  </si>
  <si>
    <t>общее количество земельных участков, находящихся у учреждения на праве постоянного (бессрочного) пользования и учтенных в реестре государственного имущества</t>
  </si>
  <si>
    <t>Наблюдательный совет</t>
  </si>
  <si>
    <t>ОАУЗ "Поддорская ЦРБ"</t>
  </si>
  <si>
    <t>Главный врач</t>
  </si>
  <si>
    <t>Г.И. Иванов</t>
  </si>
  <si>
    <t>областное автономное учреждение здравоохранения "Поддорская центральная районная больница"</t>
  </si>
  <si>
    <t>5314000931</t>
  </si>
  <si>
    <t>531401001</t>
  </si>
  <si>
    <t>департамент здравоохранения Новгородской области</t>
  </si>
  <si>
    <t>175260 Новгородская область, Поддорский район, с. Поддорье, ул. Чистякова, дом 1</t>
  </si>
  <si>
    <t>8(81658)71-242</t>
  </si>
  <si>
    <t>медицинская деятельность</t>
  </si>
  <si>
    <t>фармацевтическая деятельность</t>
  </si>
  <si>
    <t>оказание платных медицинских услуг</t>
  </si>
  <si>
    <t>оказание сервисно-бытовых услуг</t>
  </si>
  <si>
    <t xml:space="preserve">Устав утвержден приказом департамента здравоохранения Новгородской области </t>
  </si>
  <si>
    <t>17.11.2014</t>
  </si>
  <si>
    <t>991-Д</t>
  </si>
  <si>
    <t>бессрочно</t>
  </si>
  <si>
    <t>Лист записи Единого государственного реестра юридических лиц ГРН 2145332014639</t>
  </si>
  <si>
    <t>25.11.2014</t>
  </si>
  <si>
    <t>1025301189066</t>
  </si>
  <si>
    <t xml:space="preserve">Свидетельство о постановке на учет российской организации в налоговом органе по месту ее нахождения </t>
  </si>
  <si>
    <t>серия 53 №001315956</t>
  </si>
  <si>
    <t>15.07.1994</t>
  </si>
  <si>
    <t>Лицензия выдана департаментом здравоохранения Новгородской области</t>
  </si>
  <si>
    <t>26.12.2014</t>
  </si>
  <si>
    <t>ЛО-53-01-000812</t>
  </si>
  <si>
    <t>1.руководитель департамента здравоохранения Новгородской области - Михайлова Г.В.</t>
  </si>
  <si>
    <t>5.</t>
  </si>
  <si>
    <t>6.</t>
  </si>
  <si>
    <t>нереальная
 к взысканию</t>
  </si>
  <si>
    <t>текущая</t>
  </si>
  <si>
    <t>Медицинские услуги по предварительным и периодическим медицинским осмотрам</t>
  </si>
  <si>
    <t>Медицинские услуги по инициативе пациентов при отсутствии медицинских показаний и направления лечащего врача</t>
  </si>
  <si>
    <t>Розничная торговля изделиями медицинского назначения</t>
  </si>
  <si>
    <t>Сервисно-бытовые услуги</t>
  </si>
  <si>
    <t>нет</t>
  </si>
  <si>
    <t>09020000000000</t>
  </si>
  <si>
    <t>С.А. Дмитриева</t>
  </si>
  <si>
    <t>Далидович Светлана Валентиновна</t>
  </si>
  <si>
    <t>8(81658)71-246</t>
  </si>
  <si>
    <t>заместитель главного врача по экономическим вопросам</t>
  </si>
  <si>
    <t>постав-щик банкрот</t>
  </si>
  <si>
    <t>предоплата за оборудование</t>
  </si>
  <si>
    <t>Дебиторская задолжен-ность на начало периода, руб.</t>
  </si>
  <si>
    <t>Измене-ние (увеличе-ние, уменьше-ние) %</t>
  </si>
  <si>
    <t>Причина образова-ния задолжен-ности, нереаль-ной
к взыс-канию</t>
  </si>
  <si>
    <t>Прочие выплаты</t>
  </si>
  <si>
    <t>09010000000000 09020000000000 09030000000000 09040000000000</t>
  </si>
  <si>
    <t>6</t>
  </si>
  <si>
    <t>введена 1 ст. врача отд-я сестр. ухода;сокращено 0,25 врача стом. и 0,5 терап. стац.</t>
  </si>
  <si>
    <t>введено 6,25 ст. м/с отд-я сестр. ухода</t>
  </si>
  <si>
    <t>введено 5,5 ст. санитарок отд-я сестр. ухода и 2 ст. терапвт. отд-я</t>
  </si>
  <si>
    <t>принято 1 физ.л. в отд. сестр. ух.</t>
  </si>
  <si>
    <t xml:space="preserve">уволено 1 физ.л. по собств. жел. </t>
  </si>
  <si>
    <t>2. главный бухгалтер областного автономного учреждения здравоохранения "Поддорская центральная районная больница" - Дмитриева С.А.</t>
  </si>
  <si>
    <t>3. главный специалист-эксперт управления государственного имущества департамента имущественных отношений и государственных Новгородской области (по согласованию) - Сафарова С.Н.</t>
  </si>
  <si>
    <t>4. председатель районного Совета женщин Поддорского муниципального района (по согласованию)  -  Григорьева Ю.Н.</t>
  </si>
  <si>
    <t>5. председатель Совета ветеранов Поддорской районной организации Новгородской областной общественной организации ветеранов (пенсионеров) войны, труда, Вооруженных Сил и правоохранительных органов (по согласованию) - Иовлева Н.В.</t>
  </si>
  <si>
    <t>6. председатель Поддорской местной организации Общероссийской общественной организации "Всероссийское Общество Инвалидов" (по согласованию) - Николаев Г.В.</t>
  </si>
  <si>
    <t>Медицинская помощь, за исключением медицинской помощи, входящей в базовую программу обязательного медицинского страхования. Первичная специализированная медико-санитарная помощь в амбулаторных условиях по специальности психиатрия.</t>
  </si>
  <si>
    <t>Медицинская помощь, за исключением медицинской помощи, входящей в базовую программу обязательного медицинского страхования. Первичная специализированная медико-санитарная помощь в амбулаторных условиях по специальности психиатрия- наркология.</t>
  </si>
  <si>
    <t>Медицинская помощь, за исключением медицинской помощи, входящей в базовую программу обязательного медицинского страхования. Первичная специализированная медико-санитарная помощь в амбулаторных условиях по специальности фтизиатрия.</t>
  </si>
  <si>
    <t>Медицинская помощь, за исключением медицинской помощи, входящей в базовую программу обязательного медицинского страхования. Первичная специализированная медико-санитарная помощь в амбулаторных условиях по специальности инфекционные болезни (синдром приобретенного иммунодефицита (ВИЧ-инфекция).</t>
  </si>
  <si>
    <t>Медицинская помощь, за исключением медицинской помощи, входящей в базовую программу обязательного медицинского страхования. Первичная специализированная медико-санитарная помощь в амбулаторных условиях по специальности дерматовенерология.</t>
  </si>
  <si>
    <t>7.</t>
  </si>
  <si>
    <t>Паллиативная медицинская помощь в стационарных условиях.</t>
  </si>
  <si>
    <t>Медицинское обслуживание обучающихся воспитанников образовательных организаций области.</t>
  </si>
  <si>
    <t>Субсидия на возмещение нормативных затрат на оказание государственных услг (выполнение работ) (оказание услуг) 6366,4 тыс.руб., из них израсходовано 5758,8 тыс.руб.</t>
  </si>
  <si>
    <t>85509010150150621 85509020120150621</t>
  </si>
  <si>
    <t>85509010120150622 85509010122381622 85509090162367622</t>
  </si>
  <si>
    <t>за 2015 год</t>
  </si>
  <si>
    <t>недофинансирование</t>
  </si>
  <si>
    <t>авансирование страх. комп-ми за январь 2015 в декабре 2014, выставл. счета по платн.усл., недофинансир.</t>
  </si>
  <si>
    <t>з/п за декабрь, счета тепло, свет, связь за декабрь</t>
  </si>
  <si>
    <t>счет за продукты декабрь</t>
  </si>
  <si>
    <t>протокол №1</t>
  </si>
  <si>
    <t>15</t>
  </si>
  <si>
    <t>февраля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</si>
</sst>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justify" vertical="top"/>
    </xf>
    <xf numFmtId="0" fontId="1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justify" vertical="top"/>
    </xf>
    <xf numFmtId="0" fontId="1" fillId="0" borderId="12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Alignment="1">
      <alignment horizontal="justify"/>
    </xf>
    <xf numFmtId="0" fontId="1" fillId="0" borderId="20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/>
    </xf>
    <xf numFmtId="49" fontId="2" fillId="0" borderId="15" xfId="0" applyNumberFormat="1" applyFont="1" applyBorder="1" applyAlignment="1">
      <alignment horizontal="right"/>
    </xf>
    <xf numFmtId="49" fontId="2" fillId="0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2" fillId="0" borderId="2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justify"/>
    </xf>
    <xf numFmtId="0" fontId="2" fillId="0" borderId="0" xfId="0" applyFont="1" applyAlignment="1">
      <alignment horizontal="justify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5" xfId="0" applyFont="1" applyBorder="1" applyAlignment="1">
      <alignment horizontal="center" vertical="top"/>
    </xf>
    <xf numFmtId="0" fontId="2" fillId="0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9" fontId="2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50"/>
  <sheetViews>
    <sheetView tabSelected="1" view="pageBreakPreview" zoomScale="148" zoomScaleSheetLayoutView="148" zoomScalePageLayoutView="0" workbookViewId="0" topLeftCell="A1">
      <selection activeCell="BH15" sqref="BH15"/>
    </sheetView>
  </sheetViews>
  <sheetFormatPr defaultColWidth="0.875" defaultRowHeight="12.75"/>
  <cols>
    <col min="1" max="1" width="0.6171875" style="2" customWidth="1"/>
    <col min="2" max="7" width="0.875" style="2" customWidth="1"/>
    <col min="8" max="8" width="0.74609375" style="2" customWidth="1"/>
    <col min="9" max="9" width="0.875" style="2" customWidth="1"/>
    <col min="10" max="10" width="0.74609375" style="2" customWidth="1"/>
    <col min="11" max="12" width="0.875" style="2" customWidth="1"/>
    <col min="13" max="13" width="0.74609375" style="2" customWidth="1"/>
    <col min="14" max="15" width="0.875" style="2" customWidth="1"/>
    <col min="16" max="16" width="0.74609375" style="2" customWidth="1"/>
    <col min="17" max="29" width="0.875" style="2" customWidth="1"/>
    <col min="30" max="30" width="2.375" style="2" customWidth="1"/>
    <col min="31" max="33" width="0.875" style="2" customWidth="1"/>
    <col min="34" max="34" width="0.74609375" style="2" customWidth="1"/>
    <col min="35" max="35" width="0.6171875" style="2" customWidth="1"/>
    <col min="36" max="36" width="0.875" style="2" customWidth="1"/>
    <col min="37" max="37" width="3.625" style="2" customWidth="1"/>
    <col min="38" max="45" width="0.875" style="2" customWidth="1"/>
    <col min="46" max="46" width="1.37890625" style="2" customWidth="1"/>
    <col min="47" max="57" width="0.875" style="2" customWidth="1"/>
    <col min="58" max="58" width="0.74609375" style="2" customWidth="1"/>
    <col min="59" max="59" width="0.875" style="2" hidden="1" customWidth="1"/>
    <col min="60" max="60" width="0.875" style="2" customWidth="1"/>
    <col min="61" max="61" width="0.875" style="2" hidden="1" customWidth="1"/>
    <col min="62" max="63" width="0.875" style="2" customWidth="1"/>
    <col min="64" max="64" width="0.37109375" style="2" customWidth="1"/>
    <col min="65" max="69" width="0.875" style="2" customWidth="1"/>
    <col min="70" max="70" width="3.375" style="2" customWidth="1"/>
    <col min="71" max="92" width="0.875" style="2" customWidth="1"/>
    <col min="93" max="93" width="1.12109375" style="2" customWidth="1"/>
    <col min="94" max="94" width="0.74609375" style="2" customWidth="1"/>
    <col min="95" max="95" width="0.875" style="2" customWidth="1"/>
    <col min="96" max="98" width="0.875" style="2" hidden="1" customWidth="1"/>
    <col min="99" max="99" width="1.25" style="2" customWidth="1"/>
    <col min="100" max="100" width="0.875" style="2" customWidth="1"/>
    <col min="101" max="101" width="0.74609375" style="2" customWidth="1"/>
    <col min="102" max="102" width="0.37109375" style="2" customWidth="1"/>
    <col min="103" max="16384" width="0.875" style="2" customWidth="1"/>
  </cols>
  <sheetData>
    <row r="1" s="3" customFormat="1" ht="10.5" customHeight="1">
      <c r="CX1" s="4" t="s">
        <v>127</v>
      </c>
    </row>
    <row r="2" s="3" customFormat="1" ht="10.5" customHeight="1">
      <c r="CX2" s="4" t="s">
        <v>128</v>
      </c>
    </row>
    <row r="3" s="3" customFormat="1" ht="10.5" customHeight="1">
      <c r="CX3" s="4" t="s">
        <v>129</v>
      </c>
    </row>
    <row r="5" ht="11.25" customHeight="1"/>
    <row r="6" spans="4:102" ht="15">
      <c r="D6" s="155" t="s">
        <v>130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BJ6" s="155" t="s">
        <v>3</v>
      </c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</row>
    <row r="7" spans="62:102" ht="15">
      <c r="BJ7" s="155" t="s">
        <v>185</v>
      </c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</row>
    <row r="8" spans="3:102" ht="15">
      <c r="C8" s="151" t="s">
        <v>183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BJ8" s="151" t="s">
        <v>184</v>
      </c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</row>
    <row r="9" spans="3:102" ht="15">
      <c r="C9" s="159" t="s">
        <v>259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6" t="s">
        <v>5</v>
      </c>
      <c r="CD9" s="156"/>
      <c r="CE9" s="158" t="s">
        <v>186</v>
      </c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7" t="s">
        <v>6</v>
      </c>
      <c r="CX9" s="157"/>
    </row>
    <row r="10" spans="3:100" ht="15">
      <c r="C10" s="156" t="s">
        <v>7</v>
      </c>
      <c r="D10" s="156"/>
      <c r="E10" s="163" t="s">
        <v>260</v>
      </c>
      <c r="F10" s="163"/>
      <c r="G10" s="163"/>
      <c r="H10" s="163"/>
      <c r="I10" s="157" t="s">
        <v>7</v>
      </c>
      <c r="J10" s="157"/>
      <c r="K10" s="157"/>
      <c r="L10" s="131" t="s">
        <v>261</v>
      </c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0" t="s">
        <v>8</v>
      </c>
      <c r="AH10" s="130"/>
      <c r="AI10" s="130"/>
      <c r="AJ10" s="130"/>
      <c r="AK10" s="130"/>
      <c r="AL10" s="129" t="s">
        <v>232</v>
      </c>
      <c r="AM10" s="129"/>
      <c r="AN10" s="129"/>
      <c r="AO10" s="2" t="s">
        <v>0</v>
      </c>
      <c r="BJ10" s="156" t="s">
        <v>7</v>
      </c>
      <c r="BK10" s="156"/>
      <c r="BL10" s="163" t="s">
        <v>260</v>
      </c>
      <c r="BM10" s="163"/>
      <c r="BN10" s="163"/>
      <c r="BO10" s="163"/>
      <c r="BP10" s="157" t="s">
        <v>7</v>
      </c>
      <c r="BQ10" s="157"/>
      <c r="BR10" s="157"/>
      <c r="BS10" s="131" t="s">
        <v>261</v>
      </c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0" t="s">
        <v>8</v>
      </c>
      <c r="CO10" s="130"/>
      <c r="CP10" s="130"/>
      <c r="CQ10" s="130"/>
      <c r="CR10" s="130"/>
      <c r="CS10" s="129" t="s">
        <v>232</v>
      </c>
      <c r="CT10" s="129"/>
      <c r="CU10" s="129"/>
      <c r="CV10" s="2" t="s">
        <v>0</v>
      </c>
    </row>
    <row r="11" spans="3:99" ht="15">
      <c r="C11" s="18"/>
      <c r="D11" s="18"/>
      <c r="E11" s="19"/>
      <c r="F11" s="19"/>
      <c r="G11" s="19"/>
      <c r="H11" s="19"/>
      <c r="I11" s="20"/>
      <c r="J11" s="20"/>
      <c r="K11" s="20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1"/>
      <c r="AH11" s="21"/>
      <c r="AI11" s="21"/>
      <c r="AJ11" s="21"/>
      <c r="AK11" s="21"/>
      <c r="AL11" s="22"/>
      <c r="AM11" s="22"/>
      <c r="AN11" s="22"/>
      <c r="BJ11" s="18"/>
      <c r="BK11" s="18"/>
      <c r="BL11" s="19"/>
      <c r="BM11" s="19"/>
      <c r="BN11" s="19"/>
      <c r="BO11" s="19"/>
      <c r="BP11" s="20"/>
      <c r="BQ11" s="20"/>
      <c r="BR11" s="20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21"/>
      <c r="CO11" s="21"/>
      <c r="CP11" s="21"/>
      <c r="CQ11" s="21"/>
      <c r="CR11" s="21"/>
      <c r="CS11" s="22"/>
      <c r="CT11" s="22"/>
      <c r="CU11" s="22"/>
    </row>
    <row r="12" spans="3:99" ht="15">
      <c r="C12" s="18"/>
      <c r="D12" s="18"/>
      <c r="E12" s="19"/>
      <c r="F12" s="19"/>
      <c r="G12" s="19"/>
      <c r="H12" s="19"/>
      <c r="I12" s="20"/>
      <c r="J12" s="20"/>
      <c r="K12" s="20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1"/>
      <c r="AH12" s="21"/>
      <c r="AI12" s="21"/>
      <c r="AJ12" s="21"/>
      <c r="AK12" s="21"/>
      <c r="AL12" s="22"/>
      <c r="AM12" s="22"/>
      <c r="AN12" s="22"/>
      <c r="BJ12" s="18"/>
      <c r="BK12" s="18"/>
      <c r="BL12" s="19"/>
      <c r="BM12" s="19"/>
      <c r="BN12" s="19"/>
      <c r="BO12" s="19"/>
      <c r="BP12" s="20"/>
      <c r="BQ12" s="20"/>
      <c r="BR12" s="20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21"/>
      <c r="CO12" s="21"/>
      <c r="CP12" s="21"/>
      <c r="CQ12" s="21"/>
      <c r="CR12" s="21"/>
      <c r="CS12" s="22"/>
      <c r="CT12" s="22"/>
      <c r="CU12" s="22"/>
    </row>
    <row r="13" spans="3:99" ht="15">
      <c r="C13" s="18"/>
      <c r="D13" s="18"/>
      <c r="E13" s="19"/>
      <c r="F13" s="19"/>
      <c r="G13" s="19"/>
      <c r="H13" s="19"/>
      <c r="I13" s="20"/>
      <c r="J13" s="20"/>
      <c r="K13" s="20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1"/>
      <c r="AH13" s="21"/>
      <c r="AI13" s="21"/>
      <c r="AJ13" s="21"/>
      <c r="AK13" s="21"/>
      <c r="AL13" s="22"/>
      <c r="AM13" s="22"/>
      <c r="AN13" s="22"/>
      <c r="BJ13" s="18"/>
      <c r="BK13" s="18"/>
      <c r="BL13" s="19"/>
      <c r="BM13" s="19"/>
      <c r="BN13" s="19"/>
      <c r="BO13" s="19"/>
      <c r="BP13" s="20"/>
      <c r="BQ13" s="20"/>
      <c r="BR13" s="20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21"/>
      <c r="CO13" s="21"/>
      <c r="CP13" s="21"/>
      <c r="CQ13" s="21"/>
      <c r="CR13" s="21"/>
      <c r="CS13" s="22"/>
      <c r="CT13" s="22"/>
      <c r="CU13" s="22"/>
    </row>
    <row r="14" spans="3:99" ht="15">
      <c r="C14" s="18"/>
      <c r="D14" s="18"/>
      <c r="E14" s="19"/>
      <c r="F14" s="19"/>
      <c r="G14" s="19"/>
      <c r="H14" s="19"/>
      <c r="I14" s="20"/>
      <c r="J14" s="20"/>
      <c r="K14" s="2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1"/>
      <c r="AH14" s="21"/>
      <c r="AI14" s="21"/>
      <c r="AJ14" s="21"/>
      <c r="AK14" s="21"/>
      <c r="AL14" s="22"/>
      <c r="AM14" s="22"/>
      <c r="AN14" s="22"/>
      <c r="BJ14" s="18"/>
      <c r="BK14" s="18"/>
      <c r="BL14" s="19"/>
      <c r="BM14" s="19"/>
      <c r="BN14" s="19"/>
      <c r="BO14" s="19"/>
      <c r="BP14" s="20"/>
      <c r="BQ14" s="20"/>
      <c r="BR14" s="20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21"/>
      <c r="CO14" s="21"/>
      <c r="CP14" s="21"/>
      <c r="CQ14" s="21"/>
      <c r="CR14" s="21"/>
      <c r="CS14" s="22"/>
      <c r="CT14" s="22"/>
      <c r="CU14" s="22"/>
    </row>
    <row r="15" spans="3:99" ht="15">
      <c r="C15" s="18"/>
      <c r="D15" s="18"/>
      <c r="E15" s="19"/>
      <c r="F15" s="19"/>
      <c r="G15" s="19"/>
      <c r="H15" s="19"/>
      <c r="I15" s="20"/>
      <c r="J15" s="20"/>
      <c r="K15" s="20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1"/>
      <c r="AH15" s="21"/>
      <c r="AI15" s="21"/>
      <c r="AJ15" s="21"/>
      <c r="AK15" s="21"/>
      <c r="AL15" s="22"/>
      <c r="AM15" s="22"/>
      <c r="AN15" s="22"/>
      <c r="BJ15" s="18"/>
      <c r="BK15" s="18"/>
      <c r="BL15" s="19"/>
      <c r="BM15" s="19"/>
      <c r="BN15" s="19"/>
      <c r="BO15" s="19"/>
      <c r="BP15" s="20"/>
      <c r="BQ15" s="20"/>
      <c r="BR15" s="20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21"/>
      <c r="CO15" s="21"/>
      <c r="CP15" s="21"/>
      <c r="CQ15" s="21"/>
      <c r="CR15" s="21"/>
      <c r="CS15" s="22"/>
      <c r="CT15" s="22"/>
      <c r="CU15" s="22"/>
    </row>
    <row r="16" spans="3:99" ht="15">
      <c r="C16" s="18"/>
      <c r="D16" s="18"/>
      <c r="E16" s="19"/>
      <c r="F16" s="19"/>
      <c r="G16" s="19"/>
      <c r="H16" s="19"/>
      <c r="I16" s="20"/>
      <c r="J16" s="20"/>
      <c r="K16" s="20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1"/>
      <c r="AH16" s="21"/>
      <c r="AI16" s="21"/>
      <c r="AJ16" s="21"/>
      <c r="AK16" s="21"/>
      <c r="AL16" s="22"/>
      <c r="AM16" s="22"/>
      <c r="AN16" s="22"/>
      <c r="BJ16" s="18"/>
      <c r="BK16" s="18"/>
      <c r="BL16" s="19"/>
      <c r="BM16" s="19"/>
      <c r="BN16" s="19"/>
      <c r="BO16" s="19"/>
      <c r="BP16" s="20"/>
      <c r="BQ16" s="20"/>
      <c r="BR16" s="20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21"/>
      <c r="CO16" s="21"/>
      <c r="CP16" s="21"/>
      <c r="CQ16" s="21"/>
      <c r="CR16" s="21"/>
      <c r="CS16" s="22"/>
      <c r="CT16" s="22"/>
      <c r="CU16" s="22"/>
    </row>
    <row r="17" spans="3:99" ht="15">
      <c r="C17" s="18"/>
      <c r="D17" s="18"/>
      <c r="E17" s="19"/>
      <c r="F17" s="19"/>
      <c r="G17" s="19"/>
      <c r="H17" s="19"/>
      <c r="I17" s="20"/>
      <c r="J17" s="20"/>
      <c r="K17" s="20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1"/>
      <c r="AH17" s="21"/>
      <c r="AI17" s="21"/>
      <c r="AJ17" s="21"/>
      <c r="AK17" s="21"/>
      <c r="AL17" s="22"/>
      <c r="AM17" s="22"/>
      <c r="AN17" s="22"/>
      <c r="BJ17" s="18"/>
      <c r="BK17" s="18"/>
      <c r="BL17" s="19"/>
      <c r="BM17" s="19"/>
      <c r="BN17" s="19"/>
      <c r="BO17" s="19"/>
      <c r="BP17" s="20"/>
      <c r="BQ17" s="20"/>
      <c r="BR17" s="20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21"/>
      <c r="CO17" s="21"/>
      <c r="CP17" s="21"/>
      <c r="CQ17" s="21"/>
      <c r="CR17" s="21"/>
      <c r="CS17" s="22"/>
      <c r="CT17" s="22"/>
      <c r="CU17" s="22"/>
    </row>
    <row r="18" ht="12" customHeight="1"/>
    <row r="19" spans="1:102" ht="45" customHeight="1">
      <c r="A19" s="132" t="s">
        <v>131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</row>
    <row r="20" spans="1:102" ht="12" customHeight="1">
      <c r="A20" s="162" t="s">
        <v>254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</row>
    <row r="21" spans="6:102" s="1" customFormat="1" ht="37.5" customHeight="1">
      <c r="F21" s="124" t="s">
        <v>132</v>
      </c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P21" s="128" t="s">
        <v>187</v>
      </c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</row>
    <row r="22" spans="6:102" s="1" customFormat="1" ht="19.5" customHeight="1">
      <c r="F22" s="1" t="s">
        <v>9</v>
      </c>
      <c r="AP22" s="125" t="s">
        <v>188</v>
      </c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</row>
    <row r="23" spans="6:102" s="1" customFormat="1" ht="19.5" customHeight="1">
      <c r="F23" s="1" t="s">
        <v>10</v>
      </c>
      <c r="AP23" s="125" t="s">
        <v>189</v>
      </c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</row>
    <row r="24" spans="6:102" s="1" customFormat="1" ht="45" customHeight="1">
      <c r="F24" s="127" t="s">
        <v>11</v>
      </c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P24" s="126" t="s">
        <v>190</v>
      </c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</row>
    <row r="25" spans="6:102" s="1" customFormat="1" ht="45" customHeight="1">
      <c r="F25" s="124" t="s">
        <v>133</v>
      </c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P25" s="41" t="s">
        <v>191</v>
      </c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</row>
    <row r="26" spans="6:102" s="1" customFormat="1" ht="19.5" customHeight="1">
      <c r="F26" s="1" t="s">
        <v>12</v>
      </c>
      <c r="AP26" s="125" t="s">
        <v>192</v>
      </c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</row>
    <row r="27" ht="12" customHeight="1"/>
    <row r="28" ht="9" customHeight="1"/>
    <row r="29" s="1" customFormat="1" ht="12.75">
      <c r="F29" s="1" t="s">
        <v>13</v>
      </c>
    </row>
    <row r="30" s="1" customFormat="1" ht="16.5" customHeight="1">
      <c r="F30" s="1" t="s">
        <v>14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5">
      <c r="F39" s="2" t="s">
        <v>1</v>
      </c>
    </row>
    <row r="40" ht="15">
      <c r="F40" s="2" t="s">
        <v>15</v>
      </c>
    </row>
    <row r="41" ht="15">
      <c r="F41" s="2" t="s">
        <v>16</v>
      </c>
    </row>
    <row r="42" ht="12" customHeight="1"/>
    <row r="43" spans="1:102" s="1" customFormat="1" ht="27" customHeight="1">
      <c r="A43" s="73" t="s">
        <v>22</v>
      </c>
      <c r="B43" s="74"/>
      <c r="C43" s="74"/>
      <c r="D43" s="74"/>
      <c r="E43" s="74"/>
      <c r="F43" s="75"/>
      <c r="G43" s="73" t="s">
        <v>30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5"/>
      <c r="BB43" s="73" t="s">
        <v>31</v>
      </c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5"/>
    </row>
    <row r="44" spans="1:102" s="1" customFormat="1" ht="12.75">
      <c r="A44" s="45">
        <v>1</v>
      </c>
      <c r="B44" s="46"/>
      <c r="C44" s="46"/>
      <c r="D44" s="46"/>
      <c r="E44" s="46"/>
      <c r="F44" s="47"/>
      <c r="G44" s="45">
        <v>2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7"/>
      <c r="BB44" s="45">
        <v>3</v>
      </c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7"/>
    </row>
    <row r="45" spans="1:102" s="1" customFormat="1" ht="12.75">
      <c r="A45" s="34" t="s">
        <v>165</v>
      </c>
      <c r="B45" s="35"/>
      <c r="C45" s="35"/>
      <c r="D45" s="35"/>
      <c r="E45" s="35"/>
      <c r="F45" s="36"/>
      <c r="G45" s="37" t="s">
        <v>193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9"/>
      <c r="BB45" s="37" t="s">
        <v>195</v>
      </c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9"/>
    </row>
    <row r="46" spans="1:102" s="1" customFormat="1" ht="12.75">
      <c r="A46" s="34" t="s">
        <v>169</v>
      </c>
      <c r="B46" s="35"/>
      <c r="C46" s="35"/>
      <c r="D46" s="35"/>
      <c r="E46" s="35"/>
      <c r="F46" s="36"/>
      <c r="G46" s="37" t="s">
        <v>194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9"/>
      <c r="BB46" s="37" t="s">
        <v>196</v>
      </c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9"/>
    </row>
    <row r="47" s="1" customFormat="1" ht="12" customHeight="1"/>
    <row r="48" s="1" customFormat="1" ht="12" customHeight="1"/>
    <row r="49" spans="1:102" ht="27.75" customHeight="1">
      <c r="A49" s="122" t="s">
        <v>72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</row>
    <row r="50" s="1" customFormat="1" ht="9.75" customHeight="1"/>
    <row r="51" spans="1:102" s="1" customFormat="1" ht="27" customHeight="1">
      <c r="A51" s="73" t="s">
        <v>22</v>
      </c>
      <c r="B51" s="74"/>
      <c r="C51" s="74"/>
      <c r="D51" s="74"/>
      <c r="E51" s="74"/>
      <c r="F51" s="75"/>
      <c r="G51" s="45" t="s">
        <v>2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7"/>
      <c r="BA51" s="45" t="s">
        <v>23</v>
      </c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7"/>
      <c r="BQ51" s="45" t="s">
        <v>24</v>
      </c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7"/>
      <c r="CH51" s="45" t="s">
        <v>25</v>
      </c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7"/>
    </row>
    <row r="52" spans="1:102" s="1" customFormat="1" ht="12.75">
      <c r="A52" s="45">
        <v>1</v>
      </c>
      <c r="B52" s="46"/>
      <c r="C52" s="46"/>
      <c r="D52" s="46"/>
      <c r="E52" s="46"/>
      <c r="F52" s="47"/>
      <c r="G52" s="45">
        <v>2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7"/>
      <c r="BA52" s="45">
        <v>3</v>
      </c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7"/>
      <c r="BQ52" s="45">
        <v>4</v>
      </c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7"/>
      <c r="CH52" s="45">
        <v>5</v>
      </c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7"/>
    </row>
    <row r="53" spans="1:102" s="1" customFormat="1" ht="25.5" customHeight="1">
      <c r="A53" s="34" t="s">
        <v>165</v>
      </c>
      <c r="B53" s="35"/>
      <c r="C53" s="35"/>
      <c r="D53" s="35"/>
      <c r="E53" s="35"/>
      <c r="F53" s="36"/>
      <c r="G53" s="37" t="s">
        <v>197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9"/>
      <c r="BA53" s="34" t="s">
        <v>198</v>
      </c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6"/>
      <c r="BQ53" s="34" t="s">
        <v>199</v>
      </c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6"/>
      <c r="CH53" s="34" t="s">
        <v>200</v>
      </c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6"/>
    </row>
    <row r="54" spans="1:102" s="1" customFormat="1" ht="26.25" customHeight="1">
      <c r="A54" s="34" t="s">
        <v>169</v>
      </c>
      <c r="B54" s="35"/>
      <c r="C54" s="35"/>
      <c r="D54" s="35"/>
      <c r="E54" s="35"/>
      <c r="F54" s="36"/>
      <c r="G54" s="37" t="s">
        <v>201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9"/>
      <c r="BA54" s="34" t="s">
        <v>202</v>
      </c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6"/>
      <c r="BQ54" s="34" t="s">
        <v>203</v>
      </c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6"/>
      <c r="CH54" s="34" t="s">
        <v>200</v>
      </c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6"/>
    </row>
    <row r="55" spans="1:102" s="1" customFormat="1" ht="37.5" customHeight="1">
      <c r="A55" s="34" t="s">
        <v>172</v>
      </c>
      <c r="B55" s="35"/>
      <c r="C55" s="35"/>
      <c r="D55" s="35"/>
      <c r="E55" s="35"/>
      <c r="F55" s="36"/>
      <c r="G55" s="37" t="s">
        <v>204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9"/>
      <c r="BA55" s="40" t="s">
        <v>206</v>
      </c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2"/>
      <c r="BQ55" s="40" t="s">
        <v>205</v>
      </c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2"/>
      <c r="CH55" s="34" t="s">
        <v>200</v>
      </c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6"/>
    </row>
    <row r="56" spans="1:102" s="1" customFormat="1" ht="24.75" customHeight="1">
      <c r="A56" s="34" t="s">
        <v>177</v>
      </c>
      <c r="B56" s="35"/>
      <c r="C56" s="35"/>
      <c r="D56" s="35"/>
      <c r="E56" s="35"/>
      <c r="F56" s="36"/>
      <c r="G56" s="37" t="s">
        <v>207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9"/>
      <c r="BA56" s="34" t="s">
        <v>208</v>
      </c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6"/>
      <c r="BQ56" s="34" t="s">
        <v>209</v>
      </c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6"/>
      <c r="CH56" s="34" t="s">
        <v>200</v>
      </c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6"/>
    </row>
    <row r="57" s="1" customFormat="1" ht="12" customHeight="1"/>
    <row r="58" ht="15">
      <c r="B58" s="2" t="s">
        <v>26</v>
      </c>
    </row>
    <row r="59" s="1" customFormat="1" ht="12" customHeight="1"/>
    <row r="60" spans="1:102" s="1" customFormat="1" ht="40.5" customHeight="1">
      <c r="A60" s="45" t="s">
        <v>18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7"/>
      <c r="AT60" s="73" t="s">
        <v>32</v>
      </c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5"/>
      <c r="BL60" s="73" t="s">
        <v>33</v>
      </c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5"/>
      <c r="CD60" s="73" t="s">
        <v>21</v>
      </c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5"/>
    </row>
    <row r="61" spans="1:102" s="1" customFormat="1" ht="12.75">
      <c r="A61" s="45">
        <v>1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7"/>
      <c r="AT61" s="45">
        <v>2</v>
      </c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7"/>
      <c r="BL61" s="45">
        <v>3</v>
      </c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7"/>
      <c r="CD61" s="45">
        <v>4</v>
      </c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7"/>
    </row>
    <row r="62" spans="1:102" s="1" customFormat="1" ht="15" customHeight="1">
      <c r="A62" s="13"/>
      <c r="B62" s="50" t="s">
        <v>134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1"/>
      <c r="AT62" s="52">
        <f>AT63+AT64+AT65+AT66+AT67</f>
        <v>110</v>
      </c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4"/>
      <c r="BL62" s="52">
        <f>BL63+BL64+BL65+BL66+BL67</f>
        <v>124</v>
      </c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4"/>
      <c r="CD62" s="37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9"/>
    </row>
    <row r="63" spans="1:102" s="1" customFormat="1" ht="60.75" customHeight="1">
      <c r="A63" s="13"/>
      <c r="B63" s="43" t="s">
        <v>135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4"/>
      <c r="AT63" s="52">
        <v>23</v>
      </c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4"/>
      <c r="BL63" s="52">
        <v>23.25</v>
      </c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4"/>
      <c r="CD63" s="37" t="s">
        <v>233</v>
      </c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9"/>
    </row>
    <row r="64" spans="1:102" s="1" customFormat="1" ht="36.75" customHeight="1">
      <c r="A64" s="13"/>
      <c r="B64" s="43" t="s">
        <v>136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4"/>
      <c r="AT64" s="52">
        <v>43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4"/>
      <c r="BL64" s="52">
        <v>49.25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4"/>
      <c r="CD64" s="37" t="s">
        <v>234</v>
      </c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9"/>
    </row>
    <row r="65" spans="1:102" s="1" customFormat="1" ht="47.25" customHeight="1">
      <c r="A65" s="13"/>
      <c r="B65" s="43" t="s">
        <v>137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4"/>
      <c r="AT65" s="52">
        <v>6.5</v>
      </c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4"/>
      <c r="BL65" s="52">
        <v>14</v>
      </c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4"/>
      <c r="CD65" s="37" t="s">
        <v>235</v>
      </c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9"/>
    </row>
    <row r="66" spans="1:102" s="1" customFormat="1" ht="15" customHeight="1">
      <c r="A66" s="13"/>
      <c r="B66" s="43" t="s">
        <v>138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4"/>
      <c r="AT66" s="52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4"/>
      <c r="BL66" s="52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4"/>
      <c r="CD66" s="37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9"/>
    </row>
    <row r="67" spans="1:102" s="1" customFormat="1" ht="14.25" customHeight="1">
      <c r="A67" s="13"/>
      <c r="B67" s="50" t="s">
        <v>139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1"/>
      <c r="AT67" s="52">
        <v>37.5</v>
      </c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4"/>
      <c r="BL67" s="52">
        <v>37.5</v>
      </c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4"/>
      <c r="CD67" s="37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9"/>
    </row>
    <row r="68" spans="1:102" s="1" customFormat="1" ht="15" customHeight="1">
      <c r="A68" s="13"/>
      <c r="B68" s="50" t="s">
        <v>155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1"/>
      <c r="AT68" s="52">
        <f>AT69+AT70+AT71+AT72+AT73</f>
        <v>78</v>
      </c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4"/>
      <c r="BL68" s="52">
        <f>BL69+BL70+BL71+BL72+BL73</f>
        <v>78</v>
      </c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4"/>
      <c r="CD68" s="37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9"/>
    </row>
    <row r="69" spans="1:102" s="1" customFormat="1" ht="15" customHeight="1">
      <c r="A69" s="13"/>
      <c r="B69" s="43" t="s">
        <v>135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4"/>
      <c r="AT69" s="52">
        <v>12</v>
      </c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4"/>
      <c r="BL69" s="52">
        <v>12</v>
      </c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4"/>
      <c r="CD69" s="37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9"/>
    </row>
    <row r="70" spans="1:102" s="1" customFormat="1" ht="15" customHeight="1">
      <c r="A70" s="13"/>
      <c r="B70" s="43" t="s">
        <v>136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4"/>
      <c r="AT70" s="52">
        <v>33</v>
      </c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4"/>
      <c r="BL70" s="52">
        <v>33</v>
      </c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4"/>
      <c r="CD70" s="37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9"/>
    </row>
    <row r="71" spans="1:102" s="1" customFormat="1" ht="26.25" customHeight="1">
      <c r="A71" s="13"/>
      <c r="B71" s="43" t="s">
        <v>137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4"/>
      <c r="AT71" s="52">
        <v>5</v>
      </c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4"/>
      <c r="BL71" s="52">
        <v>6</v>
      </c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4"/>
      <c r="CD71" s="37" t="s">
        <v>236</v>
      </c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9"/>
    </row>
    <row r="72" spans="1:102" s="1" customFormat="1" ht="14.25" customHeight="1">
      <c r="A72" s="13"/>
      <c r="B72" s="43" t="s">
        <v>138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4"/>
      <c r="AT72" s="52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4"/>
      <c r="BL72" s="52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4"/>
      <c r="CD72" s="37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9"/>
    </row>
    <row r="73" spans="1:102" s="1" customFormat="1" ht="22.5" customHeight="1">
      <c r="A73" s="13"/>
      <c r="B73" s="50" t="s">
        <v>139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1"/>
      <c r="AT73" s="52">
        <v>28</v>
      </c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4"/>
      <c r="BL73" s="52">
        <v>27</v>
      </c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4"/>
      <c r="CD73" s="37" t="s">
        <v>237</v>
      </c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9"/>
    </row>
    <row r="74" spans="1:102" s="1" customFormat="1" ht="12.7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</row>
    <row r="75" ht="15" customHeight="1">
      <c r="B75" s="2" t="s">
        <v>27</v>
      </c>
    </row>
    <row r="76" s="1" customFormat="1" ht="12" customHeight="1"/>
    <row r="77" spans="1:102" s="1" customFormat="1" ht="15" customHeight="1">
      <c r="A77" s="106" t="s">
        <v>18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8"/>
      <c r="AN77" s="45" t="s">
        <v>28</v>
      </c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7"/>
    </row>
    <row r="78" spans="1:102" s="1" customFormat="1" ht="66" customHeight="1">
      <c r="A78" s="109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1"/>
      <c r="AN78" s="121" t="s">
        <v>142</v>
      </c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 t="s">
        <v>143</v>
      </c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 t="s">
        <v>144</v>
      </c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49" t="s">
        <v>29</v>
      </c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</row>
    <row r="79" spans="1:102" s="11" customFormat="1" ht="12.75">
      <c r="A79" s="45">
        <v>1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7"/>
      <c r="AN79" s="121">
        <v>2</v>
      </c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>
        <v>3</v>
      </c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>
        <v>4</v>
      </c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49">
        <v>5</v>
      </c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</row>
    <row r="80" spans="1:102" s="11" customFormat="1" ht="13.5" customHeight="1">
      <c r="A80" s="13"/>
      <c r="B80" s="50" t="s">
        <v>140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1"/>
      <c r="AN80" s="121">
        <v>3030.17</v>
      </c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>
        <v>19184.31</v>
      </c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>
        <v>81.74</v>
      </c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49">
        <f aca="true" t="shared" si="0" ref="CF80:CF85">AN80+BE80+BS80</f>
        <v>22296.220000000005</v>
      </c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</row>
    <row r="81" spans="1:102" s="11" customFormat="1" ht="26.25" customHeight="1">
      <c r="A81" s="13"/>
      <c r="B81" s="43" t="s">
        <v>141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4"/>
      <c r="AN81" s="121">
        <v>6018.12</v>
      </c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>
        <v>37464.49</v>
      </c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>
        <v>89.13</v>
      </c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49">
        <f t="shared" si="0"/>
        <v>43571.74</v>
      </c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</row>
    <row r="82" spans="1:102" s="11" customFormat="1" ht="26.25" customHeight="1">
      <c r="A82" s="13"/>
      <c r="B82" s="43" t="s">
        <v>136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4"/>
      <c r="AN82" s="121">
        <v>3577.19</v>
      </c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>
        <v>17004</v>
      </c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>
        <v>158.92</v>
      </c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49">
        <f t="shared" si="0"/>
        <v>20740.109999999997</v>
      </c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</row>
    <row r="83" spans="1:102" s="11" customFormat="1" ht="26.25" customHeight="1">
      <c r="A83" s="13"/>
      <c r="B83" s="43" t="s">
        <v>137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4"/>
      <c r="AN83" s="121">
        <v>5568.18</v>
      </c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>
        <v>8178.79</v>
      </c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49">
        <f t="shared" si="0"/>
        <v>13746.970000000001</v>
      </c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</row>
    <row r="84" spans="1:102" s="11" customFormat="1" ht="38.25" customHeight="1">
      <c r="A84" s="13"/>
      <c r="B84" s="43" t="s">
        <v>138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4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49">
        <f t="shared" si="0"/>
        <v>0</v>
      </c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</row>
    <row r="85" spans="1:102" s="11" customFormat="1" ht="26.25" customHeight="1">
      <c r="A85" s="13"/>
      <c r="B85" s="43" t="s">
        <v>139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4"/>
      <c r="AN85" s="121">
        <v>414.67</v>
      </c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>
        <v>15917.67</v>
      </c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49">
        <f t="shared" si="0"/>
        <v>16332.34</v>
      </c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</row>
    <row r="86" spans="1:102" s="11" customFormat="1" ht="26.25" customHeight="1">
      <c r="A86" s="23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</row>
    <row r="87" spans="1:102" s="11" customFormat="1" ht="26.25" customHeight="1">
      <c r="A87" s="23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</row>
    <row r="88" spans="1:102" s="11" customFormat="1" ht="26.25" customHeight="1">
      <c r="A88" s="23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</row>
    <row r="89" spans="1:102" s="11" customFormat="1" ht="26.25" customHeight="1">
      <c r="A89" s="23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</row>
    <row r="90" spans="1:102" s="11" customFormat="1" ht="26.25" customHeight="1">
      <c r="A90" s="23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</row>
    <row r="91" spans="2:102" ht="14.25" customHeight="1">
      <c r="B91" s="133" t="s">
        <v>156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</row>
    <row r="92" spans="2:102" ht="14.25" customHeight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</row>
    <row r="93" spans="1:101" ht="14.25" customHeight="1">
      <c r="A93" s="48" t="s">
        <v>210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</row>
    <row r="94" spans="1:101" ht="14.2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</row>
    <row r="95" spans="1:101" ht="27.75" customHeight="1">
      <c r="A95" s="33" t="s">
        <v>238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</row>
    <row r="96" spans="1:101" ht="1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</row>
    <row r="97" spans="1:101" ht="42" customHeight="1">
      <c r="A97" s="33" t="s">
        <v>239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</row>
    <row r="98" spans="1:101" ht="14.2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</row>
    <row r="99" spans="1:101" ht="27.75" customHeight="1">
      <c r="A99" s="33" t="s">
        <v>240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</row>
    <row r="100" spans="1:101" ht="14.2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</row>
    <row r="101" spans="1:101" ht="42" customHeight="1">
      <c r="A101" s="33" t="s">
        <v>241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</row>
    <row r="102" spans="1:101" ht="14.2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</row>
    <row r="103" spans="1:101" ht="27.75" customHeight="1">
      <c r="A103" s="33" t="s">
        <v>242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</row>
    <row r="104" ht="15" customHeight="1">
      <c r="B104" s="2" t="s">
        <v>34</v>
      </c>
    </row>
    <row r="105" ht="12" customHeight="1"/>
    <row r="106" spans="2:102" ht="28.5" customHeight="1">
      <c r="B106" s="33" t="s">
        <v>35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</row>
    <row r="107" ht="12" customHeight="1"/>
    <row r="108" ht="12" customHeight="1"/>
    <row r="109" spans="1:102" s="1" customFormat="1" ht="27" customHeight="1">
      <c r="A109" s="45" t="s">
        <v>36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7"/>
    </row>
    <row r="110" spans="1:102" s="1" customFormat="1" ht="23.25" customHeight="1">
      <c r="A110" s="73" t="s">
        <v>17</v>
      </c>
      <c r="B110" s="74"/>
      <c r="C110" s="74"/>
      <c r="D110" s="74"/>
      <c r="E110" s="74"/>
      <c r="F110" s="74"/>
      <c r="G110" s="75"/>
      <c r="H110" s="73" t="s">
        <v>37</v>
      </c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5"/>
    </row>
    <row r="111" spans="1:102" s="1" customFormat="1" ht="36.75" customHeight="1">
      <c r="A111" s="34" t="s">
        <v>165</v>
      </c>
      <c r="B111" s="35"/>
      <c r="C111" s="35"/>
      <c r="D111" s="35"/>
      <c r="E111" s="35"/>
      <c r="F111" s="35"/>
      <c r="G111" s="36"/>
      <c r="H111" s="37" t="s">
        <v>243</v>
      </c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9"/>
    </row>
    <row r="112" spans="1:102" s="1" customFormat="1" ht="36.75" customHeight="1">
      <c r="A112" s="34" t="s">
        <v>169</v>
      </c>
      <c r="B112" s="35"/>
      <c r="C112" s="35"/>
      <c r="D112" s="35"/>
      <c r="E112" s="35"/>
      <c r="F112" s="35"/>
      <c r="G112" s="36"/>
      <c r="H112" s="37" t="s">
        <v>244</v>
      </c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9"/>
    </row>
    <row r="113" spans="1:102" s="1" customFormat="1" ht="36.75" customHeight="1">
      <c r="A113" s="34" t="s">
        <v>172</v>
      </c>
      <c r="B113" s="35"/>
      <c r="C113" s="35"/>
      <c r="D113" s="35"/>
      <c r="E113" s="35"/>
      <c r="F113" s="35"/>
      <c r="G113" s="36"/>
      <c r="H113" s="37" t="s">
        <v>245</v>
      </c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9"/>
    </row>
    <row r="114" spans="1:102" s="1" customFormat="1" ht="48.75" customHeight="1">
      <c r="A114" s="34" t="s">
        <v>177</v>
      </c>
      <c r="B114" s="35"/>
      <c r="C114" s="35"/>
      <c r="D114" s="35"/>
      <c r="E114" s="35"/>
      <c r="F114" s="35"/>
      <c r="G114" s="36"/>
      <c r="H114" s="37" t="s">
        <v>246</v>
      </c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9"/>
    </row>
    <row r="115" spans="1:102" s="1" customFormat="1" ht="36.75" customHeight="1">
      <c r="A115" s="34" t="s">
        <v>211</v>
      </c>
      <c r="B115" s="35"/>
      <c r="C115" s="35"/>
      <c r="D115" s="35"/>
      <c r="E115" s="35"/>
      <c r="F115" s="35"/>
      <c r="G115" s="36"/>
      <c r="H115" s="37" t="s">
        <v>247</v>
      </c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9"/>
    </row>
    <row r="116" spans="1:102" s="1" customFormat="1" ht="28.5" customHeight="1">
      <c r="A116" s="34" t="s">
        <v>212</v>
      </c>
      <c r="B116" s="35"/>
      <c r="C116" s="35"/>
      <c r="D116" s="35"/>
      <c r="E116" s="35"/>
      <c r="F116" s="35"/>
      <c r="G116" s="36"/>
      <c r="H116" s="37" t="s">
        <v>249</v>
      </c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9"/>
    </row>
    <row r="117" spans="1:102" s="1" customFormat="1" ht="26.25" customHeight="1">
      <c r="A117" s="34" t="s">
        <v>248</v>
      </c>
      <c r="B117" s="35"/>
      <c r="C117" s="35"/>
      <c r="D117" s="35"/>
      <c r="E117" s="35"/>
      <c r="F117" s="35"/>
      <c r="G117" s="36"/>
      <c r="H117" s="37" t="s">
        <v>250</v>
      </c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9"/>
    </row>
    <row r="118" ht="13.5" customHeight="1"/>
    <row r="119" ht="13.5" customHeight="1"/>
    <row r="120" ht="13.5" customHeight="1"/>
    <row r="121" spans="2:102" ht="30.75" customHeight="1">
      <c r="B121" s="149" t="s">
        <v>251</v>
      </c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  <c r="BI121" s="149"/>
      <c r="BJ121" s="149"/>
      <c r="BK121" s="149"/>
      <c r="BL121" s="149"/>
      <c r="BM121" s="149"/>
      <c r="BN121" s="149"/>
      <c r="BO121" s="149"/>
      <c r="BP121" s="149"/>
      <c r="BQ121" s="149"/>
      <c r="BR121" s="149"/>
      <c r="BS121" s="149"/>
      <c r="BT121" s="149"/>
      <c r="BU121" s="149"/>
      <c r="BV121" s="149"/>
      <c r="BW121" s="149"/>
      <c r="BX121" s="149"/>
      <c r="BY121" s="149"/>
      <c r="BZ121" s="149"/>
      <c r="CA121" s="149"/>
      <c r="CB121" s="149"/>
      <c r="CC121" s="149"/>
      <c r="CD121" s="149"/>
      <c r="CE121" s="149"/>
      <c r="CF121" s="149"/>
      <c r="CG121" s="149"/>
      <c r="CH121" s="149"/>
      <c r="CI121" s="149"/>
      <c r="CJ121" s="149"/>
      <c r="CK121" s="149"/>
      <c r="CL121" s="149"/>
      <c r="CM121" s="149"/>
      <c r="CN121" s="149"/>
      <c r="CO121" s="149"/>
      <c r="CP121" s="149"/>
      <c r="CQ121" s="149"/>
      <c r="CR121" s="149"/>
      <c r="CS121" s="149"/>
      <c r="CT121" s="149"/>
      <c r="CU121" s="149"/>
      <c r="CV121" s="149"/>
      <c r="CW121" s="149"/>
      <c r="CX121" s="149"/>
    </row>
    <row r="122" spans="2:102" ht="30.75" customHeight="1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</row>
    <row r="123" ht="15" customHeight="1"/>
    <row r="124" ht="15">
      <c r="B124" s="2" t="s">
        <v>121</v>
      </c>
    </row>
    <row r="125" spans="2:76" ht="15">
      <c r="B125" s="2" t="s">
        <v>45</v>
      </c>
      <c r="W125" s="148">
        <v>0</v>
      </c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2" t="s">
        <v>38</v>
      </c>
      <c r="BN125" s="148">
        <v>0</v>
      </c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2" t="s">
        <v>39</v>
      </c>
    </row>
    <row r="126" ht="15" customHeight="1"/>
    <row r="127" ht="12" customHeight="1"/>
    <row r="128" spans="2:102" ht="30" customHeight="1">
      <c r="B128" s="123" t="s">
        <v>48</v>
      </c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  <c r="CN128" s="123"/>
      <c r="CO128" s="123"/>
      <c r="CP128" s="123"/>
      <c r="CQ128" s="123"/>
      <c r="CR128" s="123"/>
      <c r="CS128" s="123"/>
      <c r="CT128" s="123"/>
      <c r="CU128" s="123"/>
      <c r="CV128" s="123"/>
      <c r="CW128" s="123"/>
      <c r="CX128" s="123"/>
    </row>
    <row r="129" ht="12" customHeight="1"/>
    <row r="130" spans="1:102" s="1" customFormat="1" ht="15" customHeight="1">
      <c r="A130" s="115" t="s">
        <v>22</v>
      </c>
      <c r="B130" s="116"/>
      <c r="C130" s="116"/>
      <c r="D130" s="116"/>
      <c r="E130" s="116"/>
      <c r="F130" s="117"/>
      <c r="G130" s="106" t="s">
        <v>18</v>
      </c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8"/>
      <c r="AR130" s="106" t="s">
        <v>49</v>
      </c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8"/>
      <c r="BM130" s="45" t="s">
        <v>50</v>
      </c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7"/>
    </row>
    <row r="131" spans="1:102" ht="27" customHeight="1">
      <c r="A131" s="118"/>
      <c r="B131" s="119"/>
      <c r="C131" s="119"/>
      <c r="D131" s="119"/>
      <c r="E131" s="119"/>
      <c r="F131" s="120"/>
      <c r="G131" s="109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1"/>
      <c r="AR131" s="109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0"/>
      <c r="BL131" s="111"/>
      <c r="BM131" s="73" t="s">
        <v>51</v>
      </c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5"/>
      <c r="CF131" s="73" t="s">
        <v>52</v>
      </c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5"/>
    </row>
    <row r="132" spans="1:102" ht="15">
      <c r="A132" s="112">
        <v>1</v>
      </c>
      <c r="B132" s="113"/>
      <c r="C132" s="113"/>
      <c r="D132" s="113"/>
      <c r="E132" s="113"/>
      <c r="F132" s="114"/>
      <c r="G132" s="112">
        <v>2</v>
      </c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4"/>
      <c r="AR132" s="112">
        <v>3</v>
      </c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4"/>
      <c r="BM132" s="112">
        <v>4</v>
      </c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  <c r="CA132" s="113"/>
      <c r="CB132" s="113"/>
      <c r="CC132" s="113"/>
      <c r="CD132" s="113"/>
      <c r="CE132" s="114"/>
      <c r="CF132" s="112">
        <v>5</v>
      </c>
      <c r="CG132" s="113"/>
      <c r="CH132" s="113"/>
      <c r="CI132" s="113"/>
      <c r="CJ132" s="113"/>
      <c r="CK132" s="113"/>
      <c r="CL132" s="113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4"/>
    </row>
    <row r="133" spans="1:102" s="1" customFormat="1" ht="15" customHeight="1">
      <c r="A133" s="101">
        <v>1</v>
      </c>
      <c r="B133" s="102"/>
      <c r="C133" s="102"/>
      <c r="D133" s="102"/>
      <c r="E133" s="102"/>
      <c r="F133" s="103"/>
      <c r="G133" s="7"/>
      <c r="H133" s="104" t="s">
        <v>53</v>
      </c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5"/>
      <c r="AR133" s="52">
        <f>BM133+CF133</f>
        <v>0</v>
      </c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4"/>
      <c r="BM133" s="52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4"/>
      <c r="CF133" s="52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4"/>
    </row>
    <row r="134" spans="1:102" s="1" customFormat="1" ht="15" customHeight="1">
      <c r="A134" s="101">
        <v>2</v>
      </c>
      <c r="B134" s="102"/>
      <c r="C134" s="102"/>
      <c r="D134" s="102"/>
      <c r="E134" s="102"/>
      <c r="F134" s="103"/>
      <c r="G134" s="7"/>
      <c r="H134" s="104" t="s">
        <v>54</v>
      </c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5"/>
      <c r="AR134" s="52">
        <f>BM134+CF134</f>
        <v>0</v>
      </c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4"/>
      <c r="BM134" s="52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4"/>
      <c r="CF134" s="52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4"/>
    </row>
    <row r="135" spans="1:102" s="1" customFormat="1" ht="15" customHeight="1">
      <c r="A135" s="101">
        <v>3</v>
      </c>
      <c r="B135" s="102"/>
      <c r="C135" s="102"/>
      <c r="D135" s="102"/>
      <c r="E135" s="102"/>
      <c r="F135" s="103"/>
      <c r="G135" s="7"/>
      <c r="H135" s="104" t="s">
        <v>55</v>
      </c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5"/>
      <c r="AR135" s="52">
        <f>BM135+CF135</f>
        <v>0</v>
      </c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4"/>
      <c r="BM135" s="52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4"/>
      <c r="CF135" s="52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4"/>
    </row>
    <row r="136" spans="1:102" s="1" customFormat="1" ht="15" customHeight="1">
      <c r="A136" s="101">
        <v>4</v>
      </c>
      <c r="B136" s="102"/>
      <c r="C136" s="102"/>
      <c r="D136" s="102"/>
      <c r="E136" s="102"/>
      <c r="F136" s="103"/>
      <c r="G136" s="7"/>
      <c r="H136" s="104" t="s">
        <v>56</v>
      </c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5"/>
      <c r="AR136" s="52">
        <f>BM136+CF136</f>
        <v>0</v>
      </c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4"/>
      <c r="BM136" s="52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4"/>
      <c r="CF136" s="52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4"/>
    </row>
    <row r="137" spans="1:102" s="1" customFormat="1" ht="15" customHeight="1">
      <c r="A137" s="101">
        <v>5</v>
      </c>
      <c r="B137" s="102"/>
      <c r="C137" s="102"/>
      <c r="D137" s="102"/>
      <c r="E137" s="102"/>
      <c r="F137" s="103"/>
      <c r="G137" s="7"/>
      <c r="H137" s="104" t="s">
        <v>57</v>
      </c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5"/>
      <c r="AR137" s="52">
        <f>BM137+CF137</f>
        <v>0</v>
      </c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4"/>
      <c r="BM137" s="52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4"/>
      <c r="CF137" s="52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4"/>
    </row>
    <row r="138" spans="1:102" s="1" customFormat="1" ht="15" customHeight="1">
      <c r="A138" s="101"/>
      <c r="B138" s="102"/>
      <c r="C138" s="102"/>
      <c r="D138" s="102"/>
      <c r="E138" s="102"/>
      <c r="F138" s="103"/>
      <c r="G138" s="7"/>
      <c r="H138" s="104" t="s">
        <v>47</v>
      </c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5"/>
      <c r="AR138" s="52">
        <f>AR133+AR134+AR135+AR136+AR137</f>
        <v>0</v>
      </c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4"/>
      <c r="BM138" s="52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4"/>
      <c r="CF138" s="52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4"/>
    </row>
    <row r="139" ht="15">
      <c r="F139" s="2" t="s">
        <v>58</v>
      </c>
    </row>
    <row r="140" spans="1:102" s="1" customFormat="1" ht="113.25" customHeight="1">
      <c r="A140" s="73" t="s">
        <v>22</v>
      </c>
      <c r="B140" s="74"/>
      <c r="C140" s="74"/>
      <c r="D140" s="74"/>
      <c r="E140" s="75"/>
      <c r="F140" s="73" t="s">
        <v>41</v>
      </c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7"/>
      <c r="AA140" s="73" t="s">
        <v>227</v>
      </c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5"/>
      <c r="AM140" s="73" t="s">
        <v>44</v>
      </c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5"/>
      <c r="AY140" s="73" t="s">
        <v>228</v>
      </c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5"/>
      <c r="BM140" s="73" t="s">
        <v>42</v>
      </c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5"/>
      <c r="BZ140" s="73" t="s">
        <v>43</v>
      </c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5"/>
      <c r="CL140" s="73" t="s">
        <v>229</v>
      </c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5"/>
    </row>
    <row r="141" spans="1:102" s="1" customFormat="1" ht="92.25" customHeight="1">
      <c r="A141" s="94" t="s">
        <v>59</v>
      </c>
      <c r="B141" s="95"/>
      <c r="C141" s="95"/>
      <c r="D141" s="95"/>
      <c r="E141" s="96"/>
      <c r="F141" s="10"/>
      <c r="G141" s="100" t="s">
        <v>145</v>
      </c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5"/>
      <c r="AA141" s="88">
        <v>-1216246.21</v>
      </c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90"/>
      <c r="AM141" s="88">
        <v>1404374.4</v>
      </c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90"/>
      <c r="AY141" s="82">
        <f>AM141*100/AA141</f>
        <v>-115.46793638107205</v>
      </c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4"/>
      <c r="BM141" s="85" t="s">
        <v>256</v>
      </c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7"/>
      <c r="BZ141" s="9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90"/>
      <c r="CL141" s="85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7"/>
    </row>
    <row r="142" spans="1:102" s="1" customFormat="1" ht="15" customHeight="1">
      <c r="A142" s="94"/>
      <c r="B142" s="95"/>
      <c r="C142" s="95"/>
      <c r="D142" s="95"/>
      <c r="E142" s="96"/>
      <c r="F142" s="8"/>
      <c r="G142" s="97" t="s">
        <v>60</v>
      </c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8"/>
      <c r="AA142" s="88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90"/>
      <c r="AM142" s="88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90"/>
      <c r="AY142" s="88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90"/>
      <c r="BM142" s="85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7"/>
      <c r="BZ142" s="88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90"/>
      <c r="CL142" s="85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7"/>
    </row>
    <row r="143" spans="1:102" s="1" customFormat="1" ht="39.75" customHeight="1">
      <c r="A143" s="45" t="s">
        <v>61</v>
      </c>
      <c r="B143" s="46"/>
      <c r="C143" s="46"/>
      <c r="D143" s="46"/>
      <c r="E143" s="47"/>
      <c r="F143" s="10"/>
      <c r="G143" s="91" t="s">
        <v>146</v>
      </c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14"/>
      <c r="AA143" s="88">
        <v>0</v>
      </c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90"/>
      <c r="AM143" s="88">
        <v>1094020</v>
      </c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90"/>
      <c r="AY143" s="82" t="e">
        <f>AM143*100/AA143</f>
        <v>#DIV/0!</v>
      </c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4"/>
      <c r="BM143" s="85" t="s">
        <v>255</v>
      </c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7"/>
      <c r="BZ143" s="88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90"/>
      <c r="CL143" s="85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7"/>
    </row>
    <row r="144" spans="1:102" s="1" customFormat="1" ht="51" customHeight="1">
      <c r="A144" s="45">
        <v>2</v>
      </c>
      <c r="B144" s="46"/>
      <c r="C144" s="46"/>
      <c r="D144" s="46"/>
      <c r="E144" s="47"/>
      <c r="F144" s="10"/>
      <c r="G144" s="91" t="s">
        <v>148</v>
      </c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14"/>
      <c r="AA144" s="82">
        <v>176996.93</v>
      </c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4"/>
      <c r="AM144" s="82">
        <v>176996.93</v>
      </c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4"/>
      <c r="AY144" s="82">
        <f>AM144*100/AA144</f>
        <v>100</v>
      </c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4"/>
      <c r="BM144" s="85" t="s">
        <v>226</v>
      </c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7"/>
      <c r="BZ144" s="99" t="s">
        <v>213</v>
      </c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90"/>
      <c r="CL144" s="85" t="s">
        <v>225</v>
      </c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7"/>
    </row>
    <row r="145" spans="1:102" s="1" customFormat="1" ht="15" customHeight="1">
      <c r="A145" s="94"/>
      <c r="B145" s="95"/>
      <c r="C145" s="95"/>
      <c r="D145" s="95"/>
      <c r="E145" s="96"/>
      <c r="F145" s="8"/>
      <c r="G145" s="97" t="s">
        <v>63</v>
      </c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8"/>
      <c r="AA145" s="82">
        <f>AA141+AA144</f>
        <v>-1039249.28</v>
      </c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90"/>
      <c r="AM145" s="82">
        <f>AM141+AM144</f>
        <v>1581371.3299999998</v>
      </c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90"/>
      <c r="AY145" s="82">
        <f>AM145*100/AA145</f>
        <v>-152.1647751346048</v>
      </c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4"/>
      <c r="BM145" s="85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7"/>
      <c r="BZ145" s="88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90"/>
      <c r="CL145" s="85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7"/>
    </row>
    <row r="146" ht="15.75" customHeight="1"/>
    <row r="147" ht="15">
      <c r="F147" s="2" t="s">
        <v>64</v>
      </c>
    </row>
    <row r="148" ht="6" customHeight="1"/>
    <row r="149" spans="1:102" ht="93" customHeight="1">
      <c r="A149" s="73" t="s">
        <v>22</v>
      </c>
      <c r="B149" s="74"/>
      <c r="C149" s="74"/>
      <c r="D149" s="74"/>
      <c r="E149" s="75"/>
      <c r="F149" s="73" t="s">
        <v>41</v>
      </c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7"/>
      <c r="AA149" s="73" t="s">
        <v>65</v>
      </c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5"/>
      <c r="AM149" s="73" t="s">
        <v>66</v>
      </c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5"/>
      <c r="AY149" s="73" t="s">
        <v>40</v>
      </c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5"/>
      <c r="BM149" s="73" t="s">
        <v>42</v>
      </c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5"/>
      <c r="BZ149" s="73" t="s">
        <v>67</v>
      </c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5"/>
      <c r="CL149" s="73" t="s">
        <v>68</v>
      </c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5"/>
    </row>
    <row r="150" spans="1:102" s="11" customFormat="1" ht="51" customHeight="1">
      <c r="A150" s="45">
        <v>1</v>
      </c>
      <c r="B150" s="46"/>
      <c r="C150" s="46"/>
      <c r="D150" s="46"/>
      <c r="E150" s="47"/>
      <c r="F150" s="10"/>
      <c r="G150" s="91" t="s">
        <v>149</v>
      </c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12"/>
      <c r="AA150" s="88">
        <v>2930485.76</v>
      </c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90"/>
      <c r="AM150" s="88">
        <v>1006840.31</v>
      </c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90"/>
      <c r="AY150" s="82">
        <f>AM150*100/AA150</f>
        <v>34.35745444468565</v>
      </c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4"/>
      <c r="BM150" s="85" t="s">
        <v>257</v>
      </c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7"/>
      <c r="BZ150" s="88" t="s">
        <v>214</v>
      </c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90"/>
      <c r="CL150" s="85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7"/>
    </row>
    <row r="151" spans="1:102" s="1" customFormat="1" ht="15" customHeight="1">
      <c r="A151" s="45"/>
      <c r="B151" s="46"/>
      <c r="C151" s="46"/>
      <c r="D151" s="46"/>
      <c r="E151" s="47"/>
      <c r="F151" s="10"/>
      <c r="G151" s="92" t="s">
        <v>60</v>
      </c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3"/>
      <c r="AA151" s="88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90"/>
      <c r="AM151" s="88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90"/>
      <c r="AY151" s="88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90"/>
      <c r="BM151" s="85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7"/>
      <c r="BZ151" s="88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90"/>
      <c r="CL151" s="85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7"/>
    </row>
    <row r="152" spans="1:102" s="1" customFormat="1" ht="39.75" customHeight="1">
      <c r="A152" s="45" t="s">
        <v>61</v>
      </c>
      <c r="B152" s="46"/>
      <c r="C152" s="46"/>
      <c r="D152" s="46"/>
      <c r="E152" s="47"/>
      <c r="F152" s="10"/>
      <c r="G152" s="91" t="s">
        <v>146</v>
      </c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14"/>
      <c r="AA152" s="88">
        <v>35375.87</v>
      </c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90"/>
      <c r="AM152" s="88">
        <v>16078.96</v>
      </c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90"/>
      <c r="AY152" s="82">
        <f>AM152*100/AA152</f>
        <v>45.45177263484968</v>
      </c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4"/>
      <c r="BM152" s="85" t="s">
        <v>258</v>
      </c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7"/>
      <c r="BZ152" s="88" t="s">
        <v>214</v>
      </c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90"/>
      <c r="CL152" s="85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7"/>
    </row>
    <row r="153" spans="1:102" s="1" customFormat="1" ht="39.75" customHeight="1">
      <c r="A153" s="45" t="s">
        <v>62</v>
      </c>
      <c r="B153" s="46"/>
      <c r="C153" s="46"/>
      <c r="D153" s="46"/>
      <c r="E153" s="47"/>
      <c r="F153" s="10"/>
      <c r="G153" s="91" t="s">
        <v>157</v>
      </c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14"/>
      <c r="AA153" s="88">
        <v>81558.73</v>
      </c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90"/>
      <c r="AM153" s="88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90"/>
      <c r="AY153" s="82">
        <f>AM153*100/AA153</f>
        <v>0</v>
      </c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4"/>
      <c r="BM153" s="85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7"/>
      <c r="BZ153" s="9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90"/>
      <c r="CL153" s="85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7"/>
    </row>
    <row r="154" ht="12" customHeight="1"/>
    <row r="155" ht="15">
      <c r="B155" s="2" t="s">
        <v>69</v>
      </c>
    </row>
    <row r="156" ht="12" customHeight="1"/>
    <row r="157" spans="1:102" s="1" customFormat="1" ht="27" customHeight="1">
      <c r="A157" s="73" t="s">
        <v>22</v>
      </c>
      <c r="B157" s="74"/>
      <c r="C157" s="74"/>
      <c r="D157" s="74"/>
      <c r="E157" s="75"/>
      <c r="F157" s="45" t="s">
        <v>70</v>
      </c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7"/>
      <c r="BB157" s="73" t="s">
        <v>122</v>
      </c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5"/>
    </row>
    <row r="158" spans="1:102" s="1" customFormat="1" ht="12.75">
      <c r="A158" s="45">
        <v>1</v>
      </c>
      <c r="B158" s="46"/>
      <c r="C158" s="46"/>
      <c r="D158" s="46"/>
      <c r="E158" s="47"/>
      <c r="F158" s="45">
        <v>2</v>
      </c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7"/>
      <c r="BB158" s="45">
        <v>3</v>
      </c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7"/>
    </row>
    <row r="159" spans="1:102" s="1" customFormat="1" ht="24" customHeight="1">
      <c r="A159" s="34" t="s">
        <v>165</v>
      </c>
      <c r="B159" s="35"/>
      <c r="C159" s="35"/>
      <c r="D159" s="35"/>
      <c r="E159" s="36"/>
      <c r="F159" s="37" t="s">
        <v>215</v>
      </c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1"/>
      <c r="BB159" s="55">
        <v>1687429.7</v>
      </c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7"/>
    </row>
    <row r="160" spans="1:102" s="1" customFormat="1" ht="25.5" customHeight="1">
      <c r="A160" s="34" t="s">
        <v>169</v>
      </c>
      <c r="B160" s="35"/>
      <c r="C160" s="35"/>
      <c r="D160" s="35"/>
      <c r="E160" s="36"/>
      <c r="F160" s="37" t="s">
        <v>216</v>
      </c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1"/>
      <c r="BB160" s="55">
        <v>24600</v>
      </c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7"/>
    </row>
    <row r="161" spans="1:102" s="1" customFormat="1" ht="24.75" customHeight="1">
      <c r="A161" s="34" t="s">
        <v>172</v>
      </c>
      <c r="B161" s="35"/>
      <c r="C161" s="35"/>
      <c r="D161" s="35"/>
      <c r="E161" s="36"/>
      <c r="F161" s="37" t="s">
        <v>217</v>
      </c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1"/>
      <c r="BB161" s="55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7"/>
    </row>
    <row r="162" spans="1:102" s="1" customFormat="1" ht="12.75">
      <c r="A162" s="34" t="s">
        <v>177</v>
      </c>
      <c r="B162" s="35"/>
      <c r="C162" s="35"/>
      <c r="D162" s="35"/>
      <c r="E162" s="36"/>
      <c r="F162" s="37" t="s">
        <v>218</v>
      </c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1"/>
      <c r="BB162" s="55">
        <v>53200</v>
      </c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7"/>
    </row>
    <row r="163" spans="1:102" s="1" customFormat="1" ht="12.75">
      <c r="A163" s="34"/>
      <c r="B163" s="35"/>
      <c r="C163" s="35"/>
      <c r="D163" s="35"/>
      <c r="E163" s="36"/>
      <c r="F163" s="5"/>
      <c r="G163" s="78" t="s">
        <v>47</v>
      </c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9"/>
      <c r="BB163" s="55">
        <f>BB159+BB160+BB161+BB162</f>
        <v>1765229.7</v>
      </c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7"/>
    </row>
    <row r="164" spans="1:102" s="3" customFormat="1" ht="25.5" customHeight="1">
      <c r="A164" s="76" t="s">
        <v>71</v>
      </c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</row>
    <row r="165" ht="12" customHeight="1"/>
    <row r="166" ht="15">
      <c r="B166" s="2" t="s">
        <v>74</v>
      </c>
    </row>
    <row r="167" ht="12" customHeight="1"/>
    <row r="168" spans="1:102" ht="27" customHeight="1">
      <c r="A168" s="73" t="s">
        <v>22</v>
      </c>
      <c r="B168" s="74"/>
      <c r="C168" s="74"/>
      <c r="D168" s="74"/>
      <c r="E168" s="75"/>
      <c r="F168" s="45" t="s">
        <v>73</v>
      </c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7"/>
      <c r="AX168" s="73" t="s">
        <v>75</v>
      </c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5"/>
      <c r="BX168" s="45" t="s">
        <v>76</v>
      </c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7"/>
    </row>
    <row r="169" spans="1:102" ht="15">
      <c r="A169" s="45">
        <v>1</v>
      </c>
      <c r="B169" s="46"/>
      <c r="C169" s="46"/>
      <c r="D169" s="46"/>
      <c r="E169" s="47"/>
      <c r="F169" s="45">
        <v>2</v>
      </c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7"/>
      <c r="AX169" s="45">
        <v>3</v>
      </c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7"/>
      <c r="BX169" s="45">
        <v>4</v>
      </c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7"/>
    </row>
    <row r="170" spans="1:102" ht="15">
      <c r="A170" s="34"/>
      <c r="B170" s="35"/>
      <c r="C170" s="35"/>
      <c r="D170" s="35"/>
      <c r="E170" s="36"/>
      <c r="F170" s="37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9"/>
      <c r="AX170" s="52" t="s">
        <v>219</v>
      </c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4"/>
      <c r="BX170" s="37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9"/>
    </row>
    <row r="171" ht="12" customHeight="1"/>
    <row r="172" ht="12.75" customHeight="1"/>
    <row r="173" ht="15">
      <c r="B173" s="2" t="s">
        <v>103</v>
      </c>
    </row>
    <row r="174" ht="6" customHeight="1"/>
    <row r="175" spans="1:102" s="3" customFormat="1" ht="12.75" customHeight="1">
      <c r="A175" s="58" t="s">
        <v>18</v>
      </c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60"/>
      <c r="Q175" s="58" t="s">
        <v>123</v>
      </c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60"/>
      <c r="AE175" s="67" t="s">
        <v>81</v>
      </c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9"/>
      <c r="BO175" s="67" t="s">
        <v>82</v>
      </c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  <c r="CQ175" s="68"/>
      <c r="CR175" s="68"/>
      <c r="CS175" s="68"/>
      <c r="CT175" s="68"/>
      <c r="CU175" s="68"/>
      <c r="CV175" s="68"/>
      <c r="CW175" s="68"/>
      <c r="CX175" s="69"/>
    </row>
    <row r="176" spans="1:102" s="3" customFormat="1" ht="12.75" customHeight="1">
      <c r="A176" s="61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3"/>
      <c r="Q176" s="61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3"/>
      <c r="AE176" s="67" t="s">
        <v>79</v>
      </c>
      <c r="AF176" s="68"/>
      <c r="AG176" s="68"/>
      <c r="AH176" s="68"/>
      <c r="AI176" s="68"/>
      <c r="AJ176" s="68"/>
      <c r="AK176" s="68"/>
      <c r="AL176" s="68"/>
      <c r="AM176" s="68"/>
      <c r="AN176" s="69"/>
      <c r="AO176" s="67" t="s">
        <v>80</v>
      </c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9"/>
      <c r="BB176" s="67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9"/>
      <c r="BO176" s="67" t="s">
        <v>79</v>
      </c>
      <c r="BP176" s="68"/>
      <c r="BQ176" s="68"/>
      <c r="BR176" s="68"/>
      <c r="BS176" s="68"/>
      <c r="BT176" s="68"/>
      <c r="BU176" s="68"/>
      <c r="BV176" s="68"/>
      <c r="BW176" s="68"/>
      <c r="BX176" s="69"/>
      <c r="BY176" s="67" t="s">
        <v>80</v>
      </c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9"/>
      <c r="CL176" s="67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9"/>
    </row>
    <row r="177" spans="1:102" s="3" customFormat="1" ht="109.5" customHeight="1">
      <c r="A177" s="64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6"/>
      <c r="Q177" s="64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6"/>
      <c r="AE177" s="70"/>
      <c r="AF177" s="71"/>
      <c r="AG177" s="71"/>
      <c r="AH177" s="71"/>
      <c r="AI177" s="71"/>
      <c r="AJ177" s="71"/>
      <c r="AK177" s="71"/>
      <c r="AL177" s="71"/>
      <c r="AM177" s="71"/>
      <c r="AN177" s="72"/>
      <c r="AO177" s="70" t="s">
        <v>77</v>
      </c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2"/>
      <c r="BB177" s="70" t="s">
        <v>78</v>
      </c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2"/>
      <c r="BO177" s="70"/>
      <c r="BP177" s="71"/>
      <c r="BQ177" s="71"/>
      <c r="BR177" s="71"/>
      <c r="BS177" s="71"/>
      <c r="BT177" s="71"/>
      <c r="BU177" s="71"/>
      <c r="BV177" s="71"/>
      <c r="BW177" s="71"/>
      <c r="BX177" s="72"/>
      <c r="BY177" s="70" t="s">
        <v>77</v>
      </c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2"/>
      <c r="CL177" s="70" t="s">
        <v>78</v>
      </c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2"/>
    </row>
    <row r="178" spans="1:102" s="1" customFormat="1" ht="27" customHeight="1">
      <c r="A178" s="9"/>
      <c r="B178" s="134" t="s">
        <v>83</v>
      </c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5"/>
      <c r="Q178" s="34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6"/>
      <c r="AE178" s="55">
        <f>AO178+BB178</f>
        <v>38630697.59</v>
      </c>
      <c r="AF178" s="56"/>
      <c r="AG178" s="56"/>
      <c r="AH178" s="56"/>
      <c r="AI178" s="56"/>
      <c r="AJ178" s="56"/>
      <c r="AK178" s="56"/>
      <c r="AL178" s="56"/>
      <c r="AM178" s="56"/>
      <c r="AN178" s="57"/>
      <c r="AO178" s="55">
        <f>AO180+AO181+AO182+AO183+AO184</f>
        <v>38630697.59</v>
      </c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7"/>
      <c r="BB178" s="55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7"/>
      <c r="BO178" s="55">
        <f>BY178+CL178</f>
        <v>36647152.41</v>
      </c>
      <c r="BP178" s="56"/>
      <c r="BQ178" s="56"/>
      <c r="BR178" s="56"/>
      <c r="BS178" s="56"/>
      <c r="BT178" s="56"/>
      <c r="BU178" s="56"/>
      <c r="BV178" s="56"/>
      <c r="BW178" s="56"/>
      <c r="BX178" s="57"/>
      <c r="BY178" s="55">
        <f>BY180+BY181+BY182+BY183+BY184</f>
        <v>36647152.41</v>
      </c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7"/>
      <c r="CL178" s="55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7"/>
    </row>
    <row r="179" spans="1:102" s="1" customFormat="1" ht="12.75">
      <c r="A179" s="9"/>
      <c r="B179" s="78" t="s">
        <v>60</v>
      </c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9"/>
      <c r="Q179" s="34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6"/>
      <c r="AE179" s="55"/>
      <c r="AF179" s="56"/>
      <c r="AG179" s="56"/>
      <c r="AH179" s="56"/>
      <c r="AI179" s="56"/>
      <c r="AJ179" s="56"/>
      <c r="AK179" s="56"/>
      <c r="AL179" s="56"/>
      <c r="AM179" s="56"/>
      <c r="AN179" s="57"/>
      <c r="AO179" s="55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7"/>
      <c r="BB179" s="55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7"/>
      <c r="BO179" s="55"/>
      <c r="BP179" s="56"/>
      <c r="BQ179" s="56"/>
      <c r="BR179" s="56"/>
      <c r="BS179" s="56"/>
      <c r="BT179" s="56"/>
      <c r="BU179" s="56"/>
      <c r="BV179" s="56"/>
      <c r="BW179" s="56"/>
      <c r="BX179" s="57"/>
      <c r="BY179" s="55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7"/>
      <c r="CL179" s="55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7"/>
    </row>
    <row r="180" spans="1:102" s="1" customFormat="1" ht="51.75" customHeight="1">
      <c r="A180" s="9"/>
      <c r="B180" s="134" t="s">
        <v>151</v>
      </c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5"/>
      <c r="Q180" s="136" t="s">
        <v>252</v>
      </c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8"/>
      <c r="AE180" s="55">
        <v>6366390</v>
      </c>
      <c r="AF180" s="56"/>
      <c r="AG180" s="56"/>
      <c r="AH180" s="56"/>
      <c r="AI180" s="56"/>
      <c r="AJ180" s="56"/>
      <c r="AK180" s="56"/>
      <c r="AL180" s="56"/>
      <c r="AM180" s="56"/>
      <c r="AN180" s="57"/>
      <c r="AO180" s="55">
        <v>6366390</v>
      </c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7"/>
      <c r="BB180" s="55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7"/>
      <c r="BO180" s="55">
        <v>5758770</v>
      </c>
      <c r="BP180" s="56"/>
      <c r="BQ180" s="56"/>
      <c r="BR180" s="56"/>
      <c r="BS180" s="56"/>
      <c r="BT180" s="56"/>
      <c r="BU180" s="56"/>
      <c r="BV180" s="56"/>
      <c r="BW180" s="56"/>
      <c r="BX180" s="57"/>
      <c r="BY180" s="55">
        <v>5758770</v>
      </c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7"/>
      <c r="CL180" s="55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7"/>
    </row>
    <row r="181" spans="1:102" s="1" customFormat="1" ht="32.25" customHeight="1">
      <c r="A181" s="9"/>
      <c r="B181" s="134" t="s">
        <v>150</v>
      </c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5"/>
      <c r="Q181" s="142" t="s">
        <v>253</v>
      </c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4"/>
      <c r="AE181" s="55">
        <v>562430.21</v>
      </c>
      <c r="AF181" s="56"/>
      <c r="AG181" s="56"/>
      <c r="AH181" s="56"/>
      <c r="AI181" s="56"/>
      <c r="AJ181" s="56"/>
      <c r="AK181" s="56"/>
      <c r="AL181" s="56"/>
      <c r="AM181" s="56"/>
      <c r="AN181" s="57"/>
      <c r="AO181" s="55">
        <v>562430.21</v>
      </c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7"/>
      <c r="BB181" s="55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7"/>
      <c r="BO181" s="55">
        <v>562430.21</v>
      </c>
      <c r="BP181" s="56"/>
      <c r="BQ181" s="56"/>
      <c r="BR181" s="56"/>
      <c r="BS181" s="56"/>
      <c r="BT181" s="56"/>
      <c r="BU181" s="56"/>
      <c r="BV181" s="56"/>
      <c r="BW181" s="56"/>
      <c r="BX181" s="57"/>
      <c r="BY181" s="55">
        <v>562430.21</v>
      </c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7"/>
      <c r="CL181" s="55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7"/>
    </row>
    <row r="182" spans="1:102" s="1" customFormat="1" ht="25.5" customHeight="1">
      <c r="A182" s="9"/>
      <c r="B182" s="134" t="s">
        <v>84</v>
      </c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5"/>
      <c r="Q182" s="34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6"/>
      <c r="AE182" s="55">
        <f>AO182+BB182</f>
        <v>0</v>
      </c>
      <c r="AF182" s="56"/>
      <c r="AG182" s="56"/>
      <c r="AH182" s="56"/>
      <c r="AI182" s="56"/>
      <c r="AJ182" s="56"/>
      <c r="AK182" s="56"/>
      <c r="AL182" s="56"/>
      <c r="AM182" s="56"/>
      <c r="AN182" s="57"/>
      <c r="AO182" s="55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7"/>
      <c r="BB182" s="55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7"/>
      <c r="BO182" s="55">
        <f>BY182+CL182</f>
        <v>0</v>
      </c>
      <c r="BP182" s="56"/>
      <c r="BQ182" s="56"/>
      <c r="BR182" s="56"/>
      <c r="BS182" s="56"/>
      <c r="BT182" s="56"/>
      <c r="BU182" s="56"/>
      <c r="BV182" s="56"/>
      <c r="BW182" s="56"/>
      <c r="BX182" s="57"/>
      <c r="BY182" s="55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7"/>
      <c r="CL182" s="55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7"/>
    </row>
    <row r="183" spans="1:102" s="1" customFormat="1" ht="77.25" customHeight="1">
      <c r="A183" s="9"/>
      <c r="B183" s="134" t="s">
        <v>102</v>
      </c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5"/>
      <c r="Q183" s="139" t="s">
        <v>220</v>
      </c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40"/>
      <c r="AD183" s="141"/>
      <c r="AE183" s="55">
        <v>1770000</v>
      </c>
      <c r="AF183" s="56"/>
      <c r="AG183" s="56"/>
      <c r="AH183" s="56"/>
      <c r="AI183" s="56"/>
      <c r="AJ183" s="56"/>
      <c r="AK183" s="56"/>
      <c r="AL183" s="56"/>
      <c r="AM183" s="56"/>
      <c r="AN183" s="57"/>
      <c r="AO183" s="55">
        <v>1770000</v>
      </c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7"/>
      <c r="BB183" s="55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7"/>
      <c r="BO183" s="55">
        <v>1765229.7</v>
      </c>
      <c r="BP183" s="56"/>
      <c r="BQ183" s="56"/>
      <c r="BR183" s="56"/>
      <c r="BS183" s="56"/>
      <c r="BT183" s="56"/>
      <c r="BU183" s="56"/>
      <c r="BV183" s="56"/>
      <c r="BW183" s="56"/>
      <c r="BX183" s="57"/>
      <c r="BY183" s="55">
        <v>1765229.7</v>
      </c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7"/>
      <c r="CL183" s="55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7"/>
    </row>
    <row r="184" spans="1:102" s="1" customFormat="1" ht="45.75" customHeight="1">
      <c r="A184" s="9"/>
      <c r="B184" s="134" t="s">
        <v>154</v>
      </c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5"/>
      <c r="Q184" s="142" t="s">
        <v>231</v>
      </c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4"/>
      <c r="AE184" s="55">
        <v>29931877.38</v>
      </c>
      <c r="AF184" s="56"/>
      <c r="AG184" s="56"/>
      <c r="AH184" s="56"/>
      <c r="AI184" s="56"/>
      <c r="AJ184" s="56"/>
      <c r="AK184" s="56"/>
      <c r="AL184" s="56"/>
      <c r="AM184" s="56"/>
      <c r="AN184" s="57"/>
      <c r="AO184" s="55">
        <v>29931877.38</v>
      </c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7"/>
      <c r="BB184" s="55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7"/>
      <c r="BO184" s="55">
        <v>28560722.5</v>
      </c>
      <c r="BP184" s="56"/>
      <c r="BQ184" s="56"/>
      <c r="BR184" s="56"/>
      <c r="BS184" s="56"/>
      <c r="BT184" s="56"/>
      <c r="BU184" s="56"/>
      <c r="BV184" s="56"/>
      <c r="BW184" s="56"/>
      <c r="BX184" s="57"/>
      <c r="BY184" s="55">
        <v>28560722.5</v>
      </c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7"/>
      <c r="CL184" s="55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7"/>
    </row>
    <row r="185" spans="1:102" s="1" customFormat="1" ht="27" customHeight="1">
      <c r="A185" s="9"/>
      <c r="B185" s="134" t="s">
        <v>85</v>
      </c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5"/>
      <c r="Q185" s="34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6"/>
      <c r="AE185" s="55">
        <f>AO185+BB185</f>
        <v>39895744.9</v>
      </c>
      <c r="AF185" s="56"/>
      <c r="AG185" s="56"/>
      <c r="AH185" s="56"/>
      <c r="AI185" s="56"/>
      <c r="AJ185" s="56"/>
      <c r="AK185" s="56"/>
      <c r="AL185" s="56"/>
      <c r="AM185" s="56"/>
      <c r="AN185" s="57"/>
      <c r="AO185" s="55">
        <f>AO187+AO188+AO189+AO190+AO195+AO196+AO197+AO198+AO199+AO200+AO205</f>
        <v>39895744.9</v>
      </c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7"/>
      <c r="BB185" s="55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7"/>
      <c r="BO185" s="55">
        <f>BY185+CL185</f>
        <v>37070442.3</v>
      </c>
      <c r="BP185" s="56"/>
      <c r="BQ185" s="56"/>
      <c r="BR185" s="56"/>
      <c r="BS185" s="56"/>
      <c r="BT185" s="56"/>
      <c r="BU185" s="56"/>
      <c r="BV185" s="56"/>
      <c r="BW185" s="56"/>
      <c r="BX185" s="57"/>
      <c r="BY185" s="55">
        <f>BY187+BY188+BY189+BY190+BY195+BY196+BY197+BY198+BY199+BY200+BY205</f>
        <v>37070442.3</v>
      </c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7"/>
      <c r="CL185" s="55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57"/>
    </row>
    <row r="186" spans="1:102" s="1" customFormat="1" ht="12.75">
      <c r="A186" s="9"/>
      <c r="B186" s="78" t="s">
        <v>60</v>
      </c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9"/>
      <c r="Q186" s="34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6"/>
      <c r="AE186" s="55"/>
      <c r="AF186" s="56"/>
      <c r="AG186" s="56"/>
      <c r="AH186" s="56"/>
      <c r="AI186" s="56"/>
      <c r="AJ186" s="56"/>
      <c r="AK186" s="56"/>
      <c r="AL186" s="56"/>
      <c r="AM186" s="56"/>
      <c r="AN186" s="57"/>
      <c r="AO186" s="55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7"/>
      <c r="BB186" s="55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7"/>
      <c r="BO186" s="55"/>
      <c r="BP186" s="56"/>
      <c r="BQ186" s="56"/>
      <c r="BR186" s="56"/>
      <c r="BS186" s="56"/>
      <c r="BT186" s="56"/>
      <c r="BU186" s="56"/>
      <c r="BV186" s="56"/>
      <c r="BW186" s="56"/>
      <c r="BX186" s="57"/>
      <c r="BY186" s="55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7"/>
      <c r="CL186" s="55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7"/>
    </row>
    <row r="187" spans="1:102" s="1" customFormat="1" ht="25.5" customHeight="1">
      <c r="A187" s="9"/>
      <c r="B187" s="134" t="s">
        <v>86</v>
      </c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5"/>
      <c r="Q187" s="34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6"/>
      <c r="AE187" s="55">
        <v>20470361.38</v>
      </c>
      <c r="AF187" s="56"/>
      <c r="AG187" s="56"/>
      <c r="AH187" s="56"/>
      <c r="AI187" s="56"/>
      <c r="AJ187" s="56"/>
      <c r="AK187" s="56"/>
      <c r="AL187" s="56"/>
      <c r="AM187" s="56"/>
      <c r="AN187" s="57"/>
      <c r="AO187" s="55">
        <v>20470361.38</v>
      </c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7"/>
      <c r="BB187" s="55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7"/>
      <c r="BO187" s="55">
        <v>19966899.24</v>
      </c>
      <c r="BP187" s="56"/>
      <c r="BQ187" s="56"/>
      <c r="BR187" s="56"/>
      <c r="BS187" s="56"/>
      <c r="BT187" s="56"/>
      <c r="BU187" s="56"/>
      <c r="BV187" s="56"/>
      <c r="BW187" s="56"/>
      <c r="BX187" s="57"/>
      <c r="BY187" s="55">
        <v>19966899.24</v>
      </c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7"/>
      <c r="CL187" s="55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7"/>
    </row>
    <row r="188" spans="1:102" s="1" customFormat="1" ht="25.5" customHeight="1">
      <c r="A188" s="9"/>
      <c r="B188" s="134" t="s">
        <v>230</v>
      </c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5"/>
      <c r="Q188" s="34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6"/>
      <c r="AE188" s="55">
        <v>73000</v>
      </c>
      <c r="AF188" s="56"/>
      <c r="AG188" s="56"/>
      <c r="AH188" s="56"/>
      <c r="AI188" s="56"/>
      <c r="AJ188" s="56"/>
      <c r="AK188" s="56"/>
      <c r="AL188" s="56"/>
      <c r="AM188" s="56"/>
      <c r="AN188" s="57"/>
      <c r="AO188" s="55">
        <v>73000</v>
      </c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7"/>
      <c r="BB188" s="55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7"/>
      <c r="BO188" s="55">
        <v>64798.31</v>
      </c>
      <c r="BP188" s="56"/>
      <c r="BQ188" s="56"/>
      <c r="BR188" s="56"/>
      <c r="BS188" s="56"/>
      <c r="BT188" s="56"/>
      <c r="BU188" s="56"/>
      <c r="BV188" s="56"/>
      <c r="BW188" s="56"/>
      <c r="BX188" s="57"/>
      <c r="BY188" s="55">
        <v>64798.31</v>
      </c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7"/>
      <c r="CL188" s="55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7"/>
    </row>
    <row r="189" spans="1:102" s="1" customFormat="1" ht="37.5" customHeight="1">
      <c r="A189" s="9"/>
      <c r="B189" s="134" t="s">
        <v>87</v>
      </c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5"/>
      <c r="Q189" s="34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6"/>
      <c r="AE189" s="55">
        <v>6408413.33</v>
      </c>
      <c r="AF189" s="56"/>
      <c r="AG189" s="56"/>
      <c r="AH189" s="56"/>
      <c r="AI189" s="56"/>
      <c r="AJ189" s="56"/>
      <c r="AK189" s="56"/>
      <c r="AL189" s="56"/>
      <c r="AM189" s="56"/>
      <c r="AN189" s="57"/>
      <c r="AO189" s="55">
        <v>6408413.33</v>
      </c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7"/>
      <c r="BB189" s="55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7"/>
      <c r="BO189" s="55">
        <v>6393644.06</v>
      </c>
      <c r="BP189" s="56"/>
      <c r="BQ189" s="56"/>
      <c r="BR189" s="56"/>
      <c r="BS189" s="56"/>
      <c r="BT189" s="56"/>
      <c r="BU189" s="56"/>
      <c r="BV189" s="56"/>
      <c r="BW189" s="56"/>
      <c r="BX189" s="57"/>
      <c r="BY189" s="55">
        <v>6393644.06</v>
      </c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7"/>
      <c r="CL189" s="55"/>
      <c r="CM189" s="56"/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7"/>
    </row>
    <row r="190" spans="1:102" s="1" customFormat="1" ht="25.5" customHeight="1">
      <c r="A190" s="9"/>
      <c r="B190" s="134" t="s">
        <v>88</v>
      </c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5"/>
      <c r="Q190" s="34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6"/>
      <c r="AE190" s="55">
        <f>AO190+BB190</f>
        <v>4083686</v>
      </c>
      <c r="AF190" s="56"/>
      <c r="AG190" s="56"/>
      <c r="AH190" s="56"/>
      <c r="AI190" s="56"/>
      <c r="AJ190" s="56"/>
      <c r="AK190" s="56"/>
      <c r="AL190" s="56"/>
      <c r="AM190" s="56"/>
      <c r="AN190" s="57"/>
      <c r="AO190" s="55">
        <f>AO192+AO193+AO194</f>
        <v>4083686</v>
      </c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7"/>
      <c r="BB190" s="55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7"/>
      <c r="BO190" s="55">
        <f>BY190+CL190</f>
        <v>2760179.0500000003</v>
      </c>
      <c r="BP190" s="56"/>
      <c r="BQ190" s="56"/>
      <c r="BR190" s="56"/>
      <c r="BS190" s="56"/>
      <c r="BT190" s="56"/>
      <c r="BU190" s="56"/>
      <c r="BV190" s="56"/>
      <c r="BW190" s="56"/>
      <c r="BX190" s="57"/>
      <c r="BY190" s="55">
        <f>BY192+BY193+BY194</f>
        <v>2760179.0500000003</v>
      </c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7"/>
      <c r="CL190" s="55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7"/>
    </row>
    <row r="191" spans="1:102" s="1" customFormat="1" ht="12.75">
      <c r="A191" s="9"/>
      <c r="B191" s="78" t="s">
        <v>46</v>
      </c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9"/>
      <c r="Q191" s="34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6"/>
      <c r="AE191" s="55"/>
      <c r="AF191" s="56"/>
      <c r="AG191" s="56"/>
      <c r="AH191" s="56"/>
      <c r="AI191" s="56"/>
      <c r="AJ191" s="56"/>
      <c r="AK191" s="56"/>
      <c r="AL191" s="56"/>
      <c r="AM191" s="56"/>
      <c r="AN191" s="57"/>
      <c r="AO191" s="55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7"/>
      <c r="BB191" s="55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7"/>
      <c r="BO191" s="55"/>
      <c r="BP191" s="56"/>
      <c r="BQ191" s="56"/>
      <c r="BR191" s="56"/>
      <c r="BS191" s="56"/>
      <c r="BT191" s="56"/>
      <c r="BU191" s="56"/>
      <c r="BV191" s="56"/>
      <c r="BW191" s="56"/>
      <c r="BX191" s="57"/>
      <c r="BY191" s="55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7"/>
      <c r="CL191" s="55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7"/>
    </row>
    <row r="192" spans="1:102" s="1" customFormat="1" ht="12.75">
      <c r="A192" s="9"/>
      <c r="B192" s="78" t="s">
        <v>89</v>
      </c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9"/>
      <c r="Q192" s="34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6"/>
      <c r="AE192" s="55">
        <v>601254</v>
      </c>
      <c r="AF192" s="56"/>
      <c r="AG192" s="56"/>
      <c r="AH192" s="56"/>
      <c r="AI192" s="56"/>
      <c r="AJ192" s="56"/>
      <c r="AK192" s="56"/>
      <c r="AL192" s="56"/>
      <c r="AM192" s="56"/>
      <c r="AN192" s="57"/>
      <c r="AO192" s="55">
        <v>601254</v>
      </c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7"/>
      <c r="BB192" s="55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7"/>
      <c r="BO192" s="55">
        <v>463393.31</v>
      </c>
      <c r="BP192" s="56"/>
      <c r="BQ192" s="56"/>
      <c r="BR192" s="56"/>
      <c r="BS192" s="56"/>
      <c r="BT192" s="56"/>
      <c r="BU192" s="56"/>
      <c r="BV192" s="56"/>
      <c r="BW192" s="56"/>
      <c r="BX192" s="57"/>
      <c r="BY192" s="55">
        <v>463393.31</v>
      </c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7"/>
      <c r="CL192" s="55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7"/>
    </row>
    <row r="193" spans="1:102" s="1" customFormat="1" ht="25.5" customHeight="1">
      <c r="A193" s="9"/>
      <c r="B193" s="134" t="s">
        <v>90</v>
      </c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5"/>
      <c r="Q193" s="34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6"/>
      <c r="AE193" s="55">
        <v>62867</v>
      </c>
      <c r="AF193" s="56"/>
      <c r="AG193" s="56"/>
      <c r="AH193" s="56"/>
      <c r="AI193" s="56"/>
      <c r="AJ193" s="56"/>
      <c r="AK193" s="56"/>
      <c r="AL193" s="56"/>
      <c r="AM193" s="56"/>
      <c r="AN193" s="57"/>
      <c r="AO193" s="55">
        <v>62867</v>
      </c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7"/>
      <c r="BB193" s="55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7"/>
      <c r="BO193" s="55">
        <v>4048</v>
      </c>
      <c r="BP193" s="56"/>
      <c r="BQ193" s="56"/>
      <c r="BR193" s="56"/>
      <c r="BS193" s="56"/>
      <c r="BT193" s="56"/>
      <c r="BU193" s="56"/>
      <c r="BV193" s="56"/>
      <c r="BW193" s="56"/>
      <c r="BX193" s="57"/>
      <c r="BY193" s="55">
        <v>4048</v>
      </c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7"/>
      <c r="CL193" s="55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7"/>
    </row>
    <row r="194" spans="1:102" s="1" customFormat="1" ht="25.5" customHeight="1">
      <c r="A194" s="9"/>
      <c r="B194" s="134" t="s">
        <v>152</v>
      </c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5"/>
      <c r="Q194" s="34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6"/>
      <c r="AE194" s="55">
        <v>3419565</v>
      </c>
      <c r="AF194" s="56"/>
      <c r="AG194" s="56"/>
      <c r="AH194" s="56"/>
      <c r="AI194" s="56"/>
      <c r="AJ194" s="56"/>
      <c r="AK194" s="56"/>
      <c r="AL194" s="56"/>
      <c r="AM194" s="56"/>
      <c r="AN194" s="57"/>
      <c r="AO194" s="55">
        <v>3419565</v>
      </c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7"/>
      <c r="BB194" s="55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7"/>
      <c r="BO194" s="55">
        <v>2292737.74</v>
      </c>
      <c r="BP194" s="56"/>
      <c r="BQ194" s="56"/>
      <c r="BR194" s="56"/>
      <c r="BS194" s="56"/>
      <c r="BT194" s="56"/>
      <c r="BU194" s="56"/>
      <c r="BV194" s="56"/>
      <c r="BW194" s="56"/>
      <c r="BX194" s="57"/>
      <c r="BY194" s="55">
        <v>2292737.74</v>
      </c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7"/>
      <c r="CL194" s="55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7"/>
    </row>
    <row r="195" spans="1:102" s="1" customFormat="1" ht="37.5" customHeight="1">
      <c r="A195" s="9"/>
      <c r="B195" s="134" t="s">
        <v>91</v>
      </c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5"/>
      <c r="Q195" s="34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6"/>
      <c r="AE195" s="55">
        <f>AO195+BB195</f>
        <v>0</v>
      </c>
      <c r="AF195" s="56"/>
      <c r="AG195" s="56"/>
      <c r="AH195" s="56"/>
      <c r="AI195" s="56"/>
      <c r="AJ195" s="56"/>
      <c r="AK195" s="56"/>
      <c r="AL195" s="56"/>
      <c r="AM195" s="56"/>
      <c r="AN195" s="57"/>
      <c r="AO195" s="55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7"/>
      <c r="BB195" s="55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7"/>
      <c r="BO195" s="55">
        <f>BY195+CL195</f>
        <v>0</v>
      </c>
      <c r="BP195" s="56"/>
      <c r="BQ195" s="56"/>
      <c r="BR195" s="56"/>
      <c r="BS195" s="56"/>
      <c r="BT195" s="56"/>
      <c r="BU195" s="56"/>
      <c r="BV195" s="56"/>
      <c r="BW195" s="56"/>
      <c r="BX195" s="57"/>
      <c r="BY195" s="55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7"/>
      <c r="CL195" s="55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7"/>
    </row>
    <row r="196" spans="1:102" s="1" customFormat="1" ht="37.5" customHeight="1">
      <c r="A196" s="9"/>
      <c r="B196" s="134" t="s">
        <v>92</v>
      </c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5"/>
      <c r="Q196" s="34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6"/>
      <c r="AE196" s="55">
        <v>860478</v>
      </c>
      <c r="AF196" s="56"/>
      <c r="AG196" s="56"/>
      <c r="AH196" s="56"/>
      <c r="AI196" s="56"/>
      <c r="AJ196" s="56"/>
      <c r="AK196" s="56"/>
      <c r="AL196" s="56"/>
      <c r="AM196" s="56"/>
      <c r="AN196" s="57"/>
      <c r="AO196" s="55">
        <v>860478</v>
      </c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7"/>
      <c r="BB196" s="55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7"/>
      <c r="BO196" s="55">
        <v>808823.77</v>
      </c>
      <c r="BP196" s="56"/>
      <c r="BQ196" s="56"/>
      <c r="BR196" s="56"/>
      <c r="BS196" s="56"/>
      <c r="BT196" s="56"/>
      <c r="BU196" s="56"/>
      <c r="BV196" s="56"/>
      <c r="BW196" s="56"/>
      <c r="BX196" s="57"/>
      <c r="BY196" s="55">
        <v>808823.77</v>
      </c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7"/>
      <c r="CL196" s="55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7"/>
    </row>
    <row r="197" spans="1:102" s="1" customFormat="1" ht="25.5" customHeight="1">
      <c r="A197" s="9"/>
      <c r="B197" s="134" t="s">
        <v>93</v>
      </c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5"/>
      <c r="Q197" s="34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6"/>
      <c r="AE197" s="55">
        <v>2204996.19</v>
      </c>
      <c r="AF197" s="56"/>
      <c r="AG197" s="56"/>
      <c r="AH197" s="56"/>
      <c r="AI197" s="56"/>
      <c r="AJ197" s="56"/>
      <c r="AK197" s="56"/>
      <c r="AL197" s="56"/>
      <c r="AM197" s="56"/>
      <c r="AN197" s="57"/>
      <c r="AO197" s="55">
        <v>2204996.19</v>
      </c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7"/>
      <c r="BB197" s="55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7"/>
      <c r="BO197" s="55">
        <v>1654807.01</v>
      </c>
      <c r="BP197" s="56"/>
      <c r="BQ197" s="56"/>
      <c r="BR197" s="56"/>
      <c r="BS197" s="56"/>
      <c r="BT197" s="56"/>
      <c r="BU197" s="56"/>
      <c r="BV197" s="56"/>
      <c r="BW197" s="56"/>
      <c r="BX197" s="57"/>
      <c r="BY197" s="55">
        <v>1654807.01</v>
      </c>
      <c r="BZ197" s="56"/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7"/>
      <c r="CL197" s="55"/>
      <c r="CM197" s="56"/>
      <c r="CN197" s="56"/>
      <c r="CO197" s="56"/>
      <c r="CP197" s="56"/>
      <c r="CQ197" s="56"/>
      <c r="CR197" s="56"/>
      <c r="CS197" s="56"/>
      <c r="CT197" s="56"/>
      <c r="CU197" s="56"/>
      <c r="CV197" s="56"/>
      <c r="CW197" s="56"/>
      <c r="CX197" s="57"/>
    </row>
    <row r="198" spans="1:102" s="1" customFormat="1" ht="37.5" customHeight="1">
      <c r="A198" s="9"/>
      <c r="B198" s="134" t="s">
        <v>153</v>
      </c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5"/>
      <c r="Q198" s="34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6"/>
      <c r="AE198" s="55">
        <f>AO198+BB198</f>
        <v>0</v>
      </c>
      <c r="AF198" s="56"/>
      <c r="AG198" s="56"/>
      <c r="AH198" s="56"/>
      <c r="AI198" s="56"/>
      <c r="AJ198" s="56"/>
      <c r="AK198" s="56"/>
      <c r="AL198" s="56"/>
      <c r="AM198" s="56"/>
      <c r="AN198" s="57"/>
      <c r="AO198" s="55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7"/>
      <c r="BB198" s="55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7"/>
      <c r="BO198" s="55">
        <f>BY198+CL198</f>
        <v>0</v>
      </c>
      <c r="BP198" s="56"/>
      <c r="BQ198" s="56"/>
      <c r="BR198" s="56"/>
      <c r="BS198" s="56"/>
      <c r="BT198" s="56"/>
      <c r="BU198" s="56"/>
      <c r="BV198" s="56"/>
      <c r="BW198" s="56"/>
      <c r="BX198" s="57"/>
      <c r="BY198" s="55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7"/>
      <c r="CL198" s="55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7"/>
    </row>
    <row r="199" spans="1:102" s="1" customFormat="1" ht="25.5" customHeight="1">
      <c r="A199" s="9"/>
      <c r="B199" s="134" t="s">
        <v>94</v>
      </c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5"/>
      <c r="Q199" s="34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6"/>
      <c r="AE199" s="55">
        <v>672401</v>
      </c>
      <c r="AF199" s="56"/>
      <c r="AG199" s="56"/>
      <c r="AH199" s="56"/>
      <c r="AI199" s="56"/>
      <c r="AJ199" s="56"/>
      <c r="AK199" s="56"/>
      <c r="AL199" s="56"/>
      <c r="AM199" s="56"/>
      <c r="AN199" s="57"/>
      <c r="AO199" s="55">
        <v>672401</v>
      </c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7"/>
      <c r="BB199" s="55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7"/>
      <c r="BO199" s="55">
        <v>512857.45</v>
      </c>
      <c r="BP199" s="56"/>
      <c r="BQ199" s="56"/>
      <c r="BR199" s="56"/>
      <c r="BS199" s="56"/>
      <c r="BT199" s="56"/>
      <c r="BU199" s="56"/>
      <c r="BV199" s="56"/>
      <c r="BW199" s="56"/>
      <c r="BX199" s="57"/>
      <c r="BY199" s="55">
        <v>512857.45</v>
      </c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7"/>
      <c r="CL199" s="55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7"/>
    </row>
    <row r="200" spans="1:102" s="1" customFormat="1" ht="37.5" customHeight="1">
      <c r="A200" s="9"/>
      <c r="B200" s="134" t="s">
        <v>95</v>
      </c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5"/>
      <c r="Q200" s="34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6"/>
      <c r="AE200" s="55">
        <f>AO200+BB200</f>
        <v>5122409</v>
      </c>
      <c r="AF200" s="56"/>
      <c r="AG200" s="56"/>
      <c r="AH200" s="56"/>
      <c r="AI200" s="56"/>
      <c r="AJ200" s="56"/>
      <c r="AK200" s="56"/>
      <c r="AL200" s="56"/>
      <c r="AM200" s="56"/>
      <c r="AN200" s="57"/>
      <c r="AO200" s="55">
        <f>AO202+AO203+AO204</f>
        <v>5122409</v>
      </c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7"/>
      <c r="BB200" s="55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7"/>
      <c r="BO200" s="55">
        <f>BY200+CL200</f>
        <v>4908433.41</v>
      </c>
      <c r="BP200" s="56"/>
      <c r="BQ200" s="56"/>
      <c r="BR200" s="56"/>
      <c r="BS200" s="56"/>
      <c r="BT200" s="56"/>
      <c r="BU200" s="56"/>
      <c r="BV200" s="56"/>
      <c r="BW200" s="56"/>
      <c r="BX200" s="57"/>
      <c r="BY200" s="55">
        <f>BY202+BY203+BY204</f>
        <v>4908433.41</v>
      </c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7"/>
      <c r="CL200" s="55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7"/>
    </row>
    <row r="201" spans="1:102" s="1" customFormat="1" ht="12.75">
      <c r="A201" s="9"/>
      <c r="B201" s="78" t="s">
        <v>46</v>
      </c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9"/>
      <c r="Q201" s="34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6"/>
      <c r="AE201" s="55"/>
      <c r="AF201" s="56"/>
      <c r="AG201" s="56"/>
      <c r="AH201" s="56"/>
      <c r="AI201" s="56"/>
      <c r="AJ201" s="56"/>
      <c r="AK201" s="56"/>
      <c r="AL201" s="56"/>
      <c r="AM201" s="56"/>
      <c r="AN201" s="57"/>
      <c r="AO201" s="55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7"/>
      <c r="BB201" s="55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7"/>
      <c r="BO201" s="55"/>
      <c r="BP201" s="56"/>
      <c r="BQ201" s="56"/>
      <c r="BR201" s="56"/>
      <c r="BS201" s="56"/>
      <c r="BT201" s="56"/>
      <c r="BU201" s="56"/>
      <c r="BV201" s="56"/>
      <c r="BW201" s="56"/>
      <c r="BX201" s="57"/>
      <c r="BY201" s="55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7"/>
      <c r="CL201" s="55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7"/>
    </row>
    <row r="202" spans="1:102" s="1" customFormat="1" ht="51.75" customHeight="1">
      <c r="A202" s="9"/>
      <c r="B202" s="134" t="s">
        <v>96</v>
      </c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5"/>
      <c r="Q202" s="34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6"/>
      <c r="AE202" s="55">
        <v>502800</v>
      </c>
      <c r="AF202" s="56"/>
      <c r="AG202" s="56"/>
      <c r="AH202" s="56"/>
      <c r="AI202" s="56"/>
      <c r="AJ202" s="56"/>
      <c r="AK202" s="56"/>
      <c r="AL202" s="56"/>
      <c r="AM202" s="56"/>
      <c r="AN202" s="57"/>
      <c r="AO202" s="55">
        <v>502800</v>
      </c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7"/>
      <c r="BB202" s="55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7"/>
      <c r="BO202" s="55">
        <v>453000</v>
      </c>
      <c r="BP202" s="56"/>
      <c r="BQ202" s="56"/>
      <c r="BR202" s="56"/>
      <c r="BS202" s="56"/>
      <c r="BT202" s="56"/>
      <c r="BU202" s="56"/>
      <c r="BV202" s="56"/>
      <c r="BW202" s="56"/>
      <c r="BX202" s="57"/>
      <c r="BY202" s="55">
        <v>453000</v>
      </c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7"/>
      <c r="CL202" s="55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7"/>
    </row>
    <row r="203" spans="1:102" s="1" customFormat="1" ht="64.5" customHeight="1">
      <c r="A203" s="9"/>
      <c r="B203" s="134" t="s">
        <v>97</v>
      </c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5"/>
      <c r="Q203" s="34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6"/>
      <c r="AE203" s="55">
        <f aca="true" t="shared" si="1" ref="AE203:AE208">AO203+BB203</f>
        <v>0</v>
      </c>
      <c r="AF203" s="56"/>
      <c r="AG203" s="56"/>
      <c r="AH203" s="56"/>
      <c r="AI203" s="56"/>
      <c r="AJ203" s="56"/>
      <c r="AK203" s="56"/>
      <c r="AL203" s="56"/>
      <c r="AM203" s="56"/>
      <c r="AN203" s="57"/>
      <c r="AO203" s="55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7"/>
      <c r="BB203" s="55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7"/>
      <c r="BO203" s="55">
        <f>BY203+CL203</f>
        <v>0</v>
      </c>
      <c r="BP203" s="56"/>
      <c r="BQ203" s="56"/>
      <c r="BR203" s="56"/>
      <c r="BS203" s="56"/>
      <c r="BT203" s="56"/>
      <c r="BU203" s="56"/>
      <c r="BV203" s="56"/>
      <c r="BW203" s="56"/>
      <c r="BX203" s="57"/>
      <c r="BY203" s="55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7"/>
      <c r="CL203" s="55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7"/>
    </row>
    <row r="204" spans="1:102" s="1" customFormat="1" ht="51.75" customHeight="1">
      <c r="A204" s="9"/>
      <c r="B204" s="134" t="s">
        <v>98</v>
      </c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5"/>
      <c r="Q204" s="34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6"/>
      <c r="AE204" s="55">
        <v>4619609</v>
      </c>
      <c r="AF204" s="56"/>
      <c r="AG204" s="56"/>
      <c r="AH204" s="56"/>
      <c r="AI204" s="56"/>
      <c r="AJ204" s="56"/>
      <c r="AK204" s="56"/>
      <c r="AL204" s="56"/>
      <c r="AM204" s="56"/>
      <c r="AN204" s="57"/>
      <c r="AO204" s="55">
        <v>4619609</v>
      </c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7"/>
      <c r="BB204" s="55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7"/>
      <c r="BO204" s="55">
        <v>4455433.41</v>
      </c>
      <c r="BP204" s="56"/>
      <c r="BQ204" s="56"/>
      <c r="BR204" s="56"/>
      <c r="BS204" s="56"/>
      <c r="BT204" s="56"/>
      <c r="BU204" s="56"/>
      <c r="BV204" s="56"/>
      <c r="BW204" s="56"/>
      <c r="BX204" s="57"/>
      <c r="BY204" s="55">
        <v>4455433.41</v>
      </c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7"/>
      <c r="CL204" s="55"/>
      <c r="CM204" s="56"/>
      <c r="CN204" s="56"/>
      <c r="CO204" s="56"/>
      <c r="CP204" s="56"/>
      <c r="CQ204" s="56"/>
      <c r="CR204" s="56"/>
      <c r="CS204" s="56"/>
      <c r="CT204" s="56"/>
      <c r="CU204" s="56"/>
      <c r="CV204" s="56"/>
      <c r="CW204" s="56"/>
      <c r="CX204" s="57"/>
    </row>
    <row r="205" spans="1:102" s="1" customFormat="1" ht="37.5" customHeight="1">
      <c r="A205" s="9"/>
      <c r="B205" s="134" t="s">
        <v>99</v>
      </c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5"/>
      <c r="Q205" s="34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6"/>
      <c r="AE205" s="55">
        <f t="shared" si="1"/>
        <v>0</v>
      </c>
      <c r="AF205" s="56"/>
      <c r="AG205" s="56"/>
      <c r="AH205" s="56"/>
      <c r="AI205" s="56"/>
      <c r="AJ205" s="56"/>
      <c r="AK205" s="56"/>
      <c r="AL205" s="56"/>
      <c r="AM205" s="56"/>
      <c r="AN205" s="57"/>
      <c r="AO205" s="55">
        <f>AO207+AO208</f>
        <v>0</v>
      </c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7"/>
      <c r="BB205" s="55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7"/>
      <c r="BO205" s="55">
        <f>BY205+CL205</f>
        <v>0</v>
      </c>
      <c r="BP205" s="56"/>
      <c r="BQ205" s="56"/>
      <c r="BR205" s="56"/>
      <c r="BS205" s="56"/>
      <c r="BT205" s="56"/>
      <c r="BU205" s="56"/>
      <c r="BV205" s="56"/>
      <c r="BW205" s="56"/>
      <c r="BX205" s="57"/>
      <c r="BY205" s="55">
        <f>BY207+BY208</f>
        <v>0</v>
      </c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7"/>
      <c r="CL205" s="55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7"/>
    </row>
    <row r="206" spans="1:102" s="1" customFormat="1" ht="12.75">
      <c r="A206" s="9"/>
      <c r="B206" s="78" t="s">
        <v>46</v>
      </c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9"/>
      <c r="Q206" s="34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6"/>
      <c r="AE206" s="55"/>
      <c r="AF206" s="56"/>
      <c r="AG206" s="56"/>
      <c r="AH206" s="56"/>
      <c r="AI206" s="56"/>
      <c r="AJ206" s="56"/>
      <c r="AK206" s="56"/>
      <c r="AL206" s="56"/>
      <c r="AM206" s="56"/>
      <c r="AN206" s="57"/>
      <c r="AO206" s="55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7"/>
      <c r="BB206" s="55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7"/>
      <c r="BO206" s="55"/>
      <c r="BP206" s="56"/>
      <c r="BQ206" s="56"/>
      <c r="BR206" s="56"/>
      <c r="BS206" s="56"/>
      <c r="BT206" s="56"/>
      <c r="BU206" s="56"/>
      <c r="BV206" s="56"/>
      <c r="BW206" s="56"/>
      <c r="BX206" s="57"/>
      <c r="BY206" s="55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7"/>
      <c r="CL206" s="55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7"/>
    </row>
    <row r="207" spans="1:102" s="1" customFormat="1" ht="90" customHeight="1">
      <c r="A207" s="9"/>
      <c r="B207" s="134" t="s">
        <v>100</v>
      </c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5"/>
      <c r="Q207" s="34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6"/>
      <c r="AE207" s="55">
        <f t="shared" si="1"/>
        <v>0</v>
      </c>
      <c r="AF207" s="56"/>
      <c r="AG207" s="56"/>
      <c r="AH207" s="56"/>
      <c r="AI207" s="56"/>
      <c r="AJ207" s="56"/>
      <c r="AK207" s="56"/>
      <c r="AL207" s="56"/>
      <c r="AM207" s="56"/>
      <c r="AN207" s="57"/>
      <c r="AO207" s="55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7"/>
      <c r="BB207" s="55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7"/>
      <c r="BO207" s="55">
        <f>BY207+CL207</f>
        <v>0</v>
      </c>
      <c r="BP207" s="56"/>
      <c r="BQ207" s="56"/>
      <c r="BR207" s="56"/>
      <c r="BS207" s="56"/>
      <c r="BT207" s="56"/>
      <c r="BU207" s="56"/>
      <c r="BV207" s="56"/>
      <c r="BW207" s="56"/>
      <c r="BX207" s="57"/>
      <c r="BY207" s="55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7"/>
      <c r="CL207" s="55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7"/>
    </row>
    <row r="208" spans="1:102" s="1" customFormat="1" ht="64.5" customHeight="1">
      <c r="A208" s="9"/>
      <c r="B208" s="134" t="s">
        <v>101</v>
      </c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5"/>
      <c r="Q208" s="34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6"/>
      <c r="AE208" s="55">
        <f t="shared" si="1"/>
        <v>0</v>
      </c>
      <c r="AF208" s="56"/>
      <c r="AG208" s="56"/>
      <c r="AH208" s="56"/>
      <c r="AI208" s="56"/>
      <c r="AJ208" s="56"/>
      <c r="AK208" s="56"/>
      <c r="AL208" s="56"/>
      <c r="AM208" s="56"/>
      <c r="AN208" s="57"/>
      <c r="AO208" s="55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7"/>
      <c r="BB208" s="55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7"/>
      <c r="BO208" s="55">
        <f>BY208+CL208</f>
        <v>0</v>
      </c>
      <c r="BP208" s="56"/>
      <c r="BQ208" s="56"/>
      <c r="BR208" s="56"/>
      <c r="BS208" s="56"/>
      <c r="BT208" s="56"/>
      <c r="BU208" s="56"/>
      <c r="BV208" s="56"/>
      <c r="BW208" s="56"/>
      <c r="BX208" s="57"/>
      <c r="BY208" s="55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7"/>
      <c r="CL208" s="55"/>
      <c r="CM208" s="56"/>
      <c r="CN208" s="56"/>
      <c r="CO208" s="56"/>
      <c r="CP208" s="56"/>
      <c r="CQ208" s="56"/>
      <c r="CR208" s="56"/>
      <c r="CS208" s="56"/>
      <c r="CT208" s="56"/>
      <c r="CU208" s="56"/>
      <c r="CV208" s="56"/>
      <c r="CW208" s="56"/>
      <c r="CX208" s="57"/>
    </row>
    <row r="209" ht="9.75" customHeight="1"/>
    <row r="210" ht="12.75" customHeight="1">
      <c r="B210" s="2" t="s">
        <v>104</v>
      </c>
    </row>
    <row r="211" spans="2:56" ht="13.5" customHeight="1">
      <c r="B211" s="2" t="s">
        <v>105</v>
      </c>
      <c r="AM211" s="145">
        <v>1265047</v>
      </c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2" t="s">
        <v>106</v>
      </c>
    </row>
    <row r="212" spans="2:56" ht="13.5" customHeight="1">
      <c r="B212" s="2" t="s">
        <v>107</v>
      </c>
      <c r="AL212" s="145">
        <v>841757</v>
      </c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2" t="s">
        <v>106</v>
      </c>
    </row>
    <row r="213" ht="10.5" customHeight="1"/>
    <row r="214" spans="2:102" ht="29.25" customHeight="1">
      <c r="B214" s="147" t="s">
        <v>108</v>
      </c>
      <c r="C214" s="147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  <c r="BI214" s="147"/>
      <c r="BJ214" s="147"/>
      <c r="BK214" s="147"/>
      <c r="BL214" s="147"/>
      <c r="BM214" s="147"/>
      <c r="BN214" s="147"/>
      <c r="BO214" s="147"/>
      <c r="BP214" s="147"/>
      <c r="BQ214" s="147"/>
      <c r="BR214" s="147"/>
      <c r="BS214" s="147"/>
      <c r="BT214" s="147"/>
      <c r="BU214" s="147"/>
      <c r="BV214" s="147"/>
      <c r="BW214" s="147"/>
      <c r="BX214" s="147"/>
      <c r="BY214" s="147"/>
      <c r="BZ214" s="147"/>
      <c r="CA214" s="147"/>
      <c r="CB214" s="147"/>
      <c r="CC214" s="147"/>
      <c r="CD214" s="147"/>
      <c r="CE214" s="147"/>
      <c r="CF214" s="147"/>
      <c r="CG214" s="147"/>
      <c r="CH214" s="147"/>
      <c r="CI214" s="147"/>
      <c r="CJ214" s="147"/>
      <c r="CK214" s="147"/>
      <c r="CL214" s="147"/>
      <c r="CM214" s="147"/>
      <c r="CN214" s="147"/>
      <c r="CO214" s="147"/>
      <c r="CP214" s="147"/>
      <c r="CQ214" s="147"/>
      <c r="CR214" s="147"/>
      <c r="CS214" s="147"/>
      <c r="CT214" s="147"/>
      <c r="CU214" s="147"/>
      <c r="CV214" s="147"/>
      <c r="CW214" s="147"/>
      <c r="CX214" s="147"/>
    </row>
    <row r="215" ht="6" customHeight="1"/>
    <row r="216" spans="1:102" ht="39.75" customHeight="1">
      <c r="A216" s="73" t="s">
        <v>22</v>
      </c>
      <c r="B216" s="74"/>
      <c r="C216" s="74"/>
      <c r="D216" s="74"/>
      <c r="E216" s="75"/>
      <c r="F216" s="45" t="s">
        <v>18</v>
      </c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7"/>
      <c r="BC216" s="73" t="s">
        <v>19</v>
      </c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5"/>
      <c r="BS216" s="73" t="s">
        <v>20</v>
      </c>
      <c r="BT216" s="74"/>
      <c r="BU216" s="74"/>
      <c r="BV216" s="74"/>
      <c r="BW216" s="74"/>
      <c r="BX216" s="74"/>
      <c r="BY216" s="74"/>
      <c r="BZ216" s="74"/>
      <c r="CA216" s="74"/>
      <c r="CB216" s="74"/>
      <c r="CC216" s="74"/>
      <c r="CD216" s="74"/>
      <c r="CE216" s="74"/>
      <c r="CF216" s="74"/>
      <c r="CG216" s="74"/>
      <c r="CH216" s="75"/>
      <c r="CI216" s="73" t="s">
        <v>120</v>
      </c>
      <c r="CJ216" s="74"/>
      <c r="CK216" s="74"/>
      <c r="CL216" s="74"/>
      <c r="CM216" s="74"/>
      <c r="CN216" s="74"/>
      <c r="CO216" s="74"/>
      <c r="CP216" s="74"/>
      <c r="CQ216" s="74"/>
      <c r="CR216" s="74"/>
      <c r="CS216" s="74"/>
      <c r="CT216" s="74"/>
      <c r="CU216" s="74"/>
      <c r="CV216" s="74"/>
      <c r="CW216" s="74"/>
      <c r="CX216" s="75"/>
    </row>
    <row r="217" spans="1:102" s="1" customFormat="1" ht="48.75" customHeight="1">
      <c r="A217" s="34" t="s">
        <v>165</v>
      </c>
      <c r="B217" s="35"/>
      <c r="C217" s="35"/>
      <c r="D217" s="35"/>
      <c r="E217" s="36"/>
      <c r="F217" s="5"/>
      <c r="G217" s="146" t="s">
        <v>167</v>
      </c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6"/>
      <c r="AU217" s="146"/>
      <c r="AV217" s="146"/>
      <c r="AW217" s="146"/>
      <c r="AX217" s="146"/>
      <c r="AY217" s="146"/>
      <c r="AZ217" s="146"/>
      <c r="BA217" s="146"/>
      <c r="BB217" s="6"/>
      <c r="BC217" s="52">
        <v>18945798.66</v>
      </c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4"/>
      <c r="BS217" s="52">
        <v>18945798.66</v>
      </c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4"/>
      <c r="CI217" s="55">
        <f>BC217-BS217</f>
        <v>0</v>
      </c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7"/>
    </row>
    <row r="218" spans="1:102" s="1" customFormat="1" ht="52.5" customHeight="1">
      <c r="A218" s="34" t="s">
        <v>166</v>
      </c>
      <c r="B218" s="35"/>
      <c r="C218" s="35"/>
      <c r="D218" s="35"/>
      <c r="E218" s="36"/>
      <c r="F218" s="5"/>
      <c r="G218" s="146" t="s">
        <v>159</v>
      </c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6"/>
      <c r="AU218" s="146"/>
      <c r="AV218" s="146"/>
      <c r="AW218" s="146"/>
      <c r="AX218" s="146"/>
      <c r="AY218" s="146"/>
      <c r="AZ218" s="146"/>
      <c r="BA218" s="146"/>
      <c r="BB218" s="6"/>
      <c r="BC218" s="52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4"/>
      <c r="BS218" s="52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4"/>
      <c r="CI218" s="55">
        <f aca="true" t="shared" si="2" ref="CI218:CI237">BC218-BS218</f>
        <v>0</v>
      </c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7"/>
    </row>
    <row r="219" spans="1:102" s="1" customFormat="1" ht="52.5" customHeight="1">
      <c r="A219" s="34" t="s">
        <v>147</v>
      </c>
      <c r="B219" s="35"/>
      <c r="C219" s="35"/>
      <c r="D219" s="35"/>
      <c r="E219" s="36"/>
      <c r="F219" s="5"/>
      <c r="G219" s="146" t="s">
        <v>160</v>
      </c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6"/>
      <c r="AV219" s="146"/>
      <c r="AW219" s="146"/>
      <c r="AX219" s="146"/>
      <c r="AY219" s="146"/>
      <c r="AZ219" s="146"/>
      <c r="BA219" s="146"/>
      <c r="BB219" s="6"/>
      <c r="BC219" s="52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4"/>
      <c r="BS219" s="52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4"/>
      <c r="CI219" s="55">
        <f t="shared" si="2"/>
        <v>0</v>
      </c>
      <c r="CJ219" s="56"/>
      <c r="CK219" s="56"/>
      <c r="CL219" s="56"/>
      <c r="CM219" s="56"/>
      <c r="CN219" s="56"/>
      <c r="CO219" s="56"/>
      <c r="CP219" s="56"/>
      <c r="CQ219" s="56"/>
      <c r="CR219" s="56"/>
      <c r="CS219" s="56"/>
      <c r="CT219" s="56"/>
      <c r="CU219" s="56"/>
      <c r="CV219" s="56"/>
      <c r="CW219" s="56"/>
      <c r="CX219" s="57"/>
    </row>
    <row r="220" spans="1:102" s="1" customFormat="1" ht="49.5" customHeight="1">
      <c r="A220" s="34" t="s">
        <v>169</v>
      </c>
      <c r="B220" s="35"/>
      <c r="C220" s="35"/>
      <c r="D220" s="35"/>
      <c r="E220" s="36"/>
      <c r="F220" s="5"/>
      <c r="G220" s="146" t="s">
        <v>168</v>
      </c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6"/>
      <c r="AV220" s="146"/>
      <c r="AW220" s="146"/>
      <c r="AX220" s="146"/>
      <c r="AY220" s="146"/>
      <c r="AZ220" s="146"/>
      <c r="BA220" s="146"/>
      <c r="BB220" s="6"/>
      <c r="BC220" s="52">
        <v>26763592.42</v>
      </c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4"/>
      <c r="BS220" s="52">
        <v>27085679.3</v>
      </c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4"/>
      <c r="CI220" s="55">
        <f t="shared" si="2"/>
        <v>-322086.87999999896</v>
      </c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  <c r="CV220" s="56"/>
      <c r="CW220" s="56"/>
      <c r="CX220" s="57"/>
    </row>
    <row r="221" spans="1:102" s="1" customFormat="1" ht="52.5" customHeight="1">
      <c r="A221" s="34" t="s">
        <v>170</v>
      </c>
      <c r="B221" s="35"/>
      <c r="C221" s="35"/>
      <c r="D221" s="35"/>
      <c r="E221" s="36"/>
      <c r="F221" s="5"/>
      <c r="G221" s="146" t="s">
        <v>161</v>
      </c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6"/>
      <c r="BC221" s="52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4"/>
      <c r="BS221" s="52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4"/>
      <c r="CI221" s="55">
        <f t="shared" si="2"/>
        <v>0</v>
      </c>
      <c r="CJ221" s="56"/>
      <c r="CK221" s="56"/>
      <c r="CL221" s="56"/>
      <c r="CM221" s="56"/>
      <c r="CN221" s="56"/>
      <c r="CO221" s="56"/>
      <c r="CP221" s="56"/>
      <c r="CQ221" s="56"/>
      <c r="CR221" s="56"/>
      <c r="CS221" s="56"/>
      <c r="CT221" s="56"/>
      <c r="CU221" s="56"/>
      <c r="CV221" s="56"/>
      <c r="CW221" s="56"/>
      <c r="CX221" s="57"/>
    </row>
    <row r="222" spans="1:102" s="1" customFormat="1" ht="52.5" customHeight="1">
      <c r="A222" s="34" t="s">
        <v>171</v>
      </c>
      <c r="B222" s="35"/>
      <c r="C222" s="35"/>
      <c r="D222" s="35"/>
      <c r="E222" s="36"/>
      <c r="F222" s="5"/>
      <c r="G222" s="146" t="s">
        <v>162</v>
      </c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  <c r="AW222" s="146"/>
      <c r="AX222" s="146"/>
      <c r="AY222" s="146"/>
      <c r="AZ222" s="146"/>
      <c r="BA222" s="146"/>
      <c r="BB222" s="6"/>
      <c r="BC222" s="52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4"/>
      <c r="BS222" s="52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4"/>
      <c r="CI222" s="55">
        <f t="shared" si="2"/>
        <v>0</v>
      </c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7"/>
    </row>
    <row r="223" spans="1:102" s="1" customFormat="1" ht="39" customHeight="1">
      <c r="A223" s="34" t="s">
        <v>172</v>
      </c>
      <c r="B223" s="35"/>
      <c r="C223" s="35"/>
      <c r="D223" s="35"/>
      <c r="E223" s="36"/>
      <c r="F223" s="5"/>
      <c r="G223" s="146" t="s">
        <v>173</v>
      </c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V223" s="146"/>
      <c r="AW223" s="146"/>
      <c r="AX223" s="146"/>
      <c r="AY223" s="146"/>
      <c r="AZ223" s="146"/>
      <c r="BA223" s="146"/>
      <c r="BB223" s="6"/>
      <c r="BC223" s="52">
        <v>3086.3</v>
      </c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4"/>
      <c r="BS223" s="52">
        <v>3086.3</v>
      </c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4"/>
      <c r="CI223" s="55">
        <f t="shared" si="2"/>
        <v>0</v>
      </c>
      <c r="CJ223" s="56"/>
      <c r="CK223" s="56"/>
      <c r="CL223" s="56"/>
      <c r="CM223" s="56"/>
      <c r="CN223" s="56"/>
      <c r="CO223" s="56"/>
      <c r="CP223" s="56"/>
      <c r="CQ223" s="56"/>
      <c r="CR223" s="56"/>
      <c r="CS223" s="56"/>
      <c r="CT223" s="56"/>
      <c r="CU223" s="56"/>
      <c r="CV223" s="56"/>
      <c r="CW223" s="56"/>
      <c r="CX223" s="57"/>
    </row>
    <row r="224" spans="1:102" s="1" customFormat="1" ht="39" customHeight="1">
      <c r="A224" s="34" t="s">
        <v>174</v>
      </c>
      <c r="B224" s="35"/>
      <c r="C224" s="35"/>
      <c r="D224" s="35"/>
      <c r="E224" s="36"/>
      <c r="F224" s="5"/>
      <c r="G224" s="146" t="s">
        <v>158</v>
      </c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  <c r="AZ224" s="146"/>
      <c r="BA224" s="146"/>
      <c r="BB224" s="6"/>
      <c r="BC224" s="52">
        <v>16167</v>
      </c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4"/>
      <c r="BS224" s="52">
        <v>16167</v>
      </c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4"/>
      <c r="CI224" s="55">
        <f t="shared" si="2"/>
        <v>0</v>
      </c>
      <c r="CJ224" s="56"/>
      <c r="CK224" s="56"/>
      <c r="CL224" s="56"/>
      <c r="CM224" s="56"/>
      <c r="CN224" s="56"/>
      <c r="CO224" s="56"/>
      <c r="CP224" s="56"/>
      <c r="CQ224" s="56"/>
      <c r="CR224" s="56"/>
      <c r="CS224" s="56"/>
      <c r="CT224" s="56"/>
      <c r="CU224" s="56"/>
      <c r="CV224" s="56"/>
      <c r="CW224" s="56"/>
      <c r="CX224" s="57"/>
    </row>
    <row r="225" spans="1:102" s="1" customFormat="1" ht="39" customHeight="1">
      <c r="A225" s="34" t="s">
        <v>175</v>
      </c>
      <c r="B225" s="35"/>
      <c r="C225" s="35"/>
      <c r="D225" s="35"/>
      <c r="E225" s="36"/>
      <c r="F225" s="5"/>
      <c r="G225" s="146" t="s">
        <v>163</v>
      </c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6"/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6"/>
      <c r="BC225" s="52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4"/>
      <c r="BS225" s="52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4"/>
      <c r="CI225" s="55">
        <f t="shared" si="2"/>
        <v>0</v>
      </c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7"/>
    </row>
    <row r="226" spans="1:102" s="1" customFormat="1" ht="52.5" customHeight="1">
      <c r="A226" s="34" t="s">
        <v>176</v>
      </c>
      <c r="B226" s="35"/>
      <c r="C226" s="35"/>
      <c r="D226" s="35"/>
      <c r="E226" s="36"/>
      <c r="F226" s="5"/>
      <c r="G226" s="146" t="s">
        <v>164</v>
      </c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6"/>
      <c r="AV226" s="146"/>
      <c r="AW226" s="146"/>
      <c r="AX226" s="146"/>
      <c r="AY226" s="146"/>
      <c r="AZ226" s="146"/>
      <c r="BA226" s="146"/>
      <c r="BB226" s="6"/>
      <c r="BC226" s="52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4"/>
      <c r="BS226" s="52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4"/>
      <c r="CI226" s="55">
        <f t="shared" si="2"/>
        <v>0</v>
      </c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7"/>
    </row>
    <row r="227" spans="1:102" s="1" customFormat="1" ht="54.75" customHeight="1">
      <c r="A227" s="34" t="s">
        <v>177</v>
      </c>
      <c r="B227" s="35"/>
      <c r="C227" s="35"/>
      <c r="D227" s="35"/>
      <c r="E227" s="36"/>
      <c r="F227" s="5"/>
      <c r="G227" s="146" t="s">
        <v>179</v>
      </c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  <c r="AW227" s="146"/>
      <c r="AX227" s="146"/>
      <c r="AY227" s="146"/>
      <c r="AZ227" s="146"/>
      <c r="BA227" s="146"/>
      <c r="BB227" s="6"/>
      <c r="BC227" s="52">
        <v>33</v>
      </c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4"/>
      <c r="BS227" s="52">
        <v>33</v>
      </c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4"/>
      <c r="CI227" s="55">
        <f t="shared" si="2"/>
        <v>0</v>
      </c>
      <c r="CJ227" s="56"/>
      <c r="CK227" s="56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  <c r="CV227" s="56"/>
      <c r="CW227" s="56"/>
      <c r="CX227" s="57"/>
    </row>
    <row r="228" spans="1:102" s="1" customFormat="1" ht="64.5" customHeight="1">
      <c r="A228" s="34" t="s">
        <v>178</v>
      </c>
      <c r="B228" s="35"/>
      <c r="C228" s="35"/>
      <c r="D228" s="35"/>
      <c r="E228" s="36"/>
      <c r="F228" s="5"/>
      <c r="G228" s="146" t="s">
        <v>180</v>
      </c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6"/>
      <c r="BC228" s="52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4"/>
      <c r="BS228" s="52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4"/>
      <c r="CI228" s="55">
        <f t="shared" si="2"/>
        <v>0</v>
      </c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7"/>
    </row>
    <row r="229" spans="1:102" s="1" customFormat="1" ht="54" customHeight="1">
      <c r="A229" s="34"/>
      <c r="B229" s="35"/>
      <c r="C229" s="35"/>
      <c r="D229" s="35"/>
      <c r="E229" s="36"/>
      <c r="F229" s="5"/>
      <c r="G229" s="146" t="s">
        <v>181</v>
      </c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6"/>
      <c r="AV229" s="146"/>
      <c r="AW229" s="146"/>
      <c r="AX229" s="146"/>
      <c r="AY229" s="146"/>
      <c r="AZ229" s="146"/>
      <c r="BA229" s="146"/>
      <c r="BB229" s="6"/>
      <c r="BC229" s="52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4"/>
      <c r="BS229" s="52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4"/>
      <c r="CI229" s="55">
        <f t="shared" si="2"/>
        <v>0</v>
      </c>
      <c r="CJ229" s="56"/>
      <c r="CK229" s="56"/>
      <c r="CL229" s="56"/>
      <c r="CM229" s="56"/>
      <c r="CN229" s="56"/>
      <c r="CO229" s="56"/>
      <c r="CP229" s="56"/>
      <c r="CQ229" s="56"/>
      <c r="CR229" s="56"/>
      <c r="CS229" s="56"/>
      <c r="CT229" s="56"/>
      <c r="CU229" s="56"/>
      <c r="CV229" s="56"/>
      <c r="CW229" s="56"/>
      <c r="CX229" s="57"/>
    </row>
    <row r="230" spans="1:102" s="1" customFormat="1" ht="25.5" customHeight="1">
      <c r="A230" s="34"/>
      <c r="B230" s="35"/>
      <c r="C230" s="35"/>
      <c r="D230" s="35"/>
      <c r="E230" s="36"/>
      <c r="F230" s="5"/>
      <c r="G230" s="146" t="s">
        <v>109</v>
      </c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  <c r="AW230" s="146"/>
      <c r="AX230" s="146"/>
      <c r="AY230" s="146"/>
      <c r="AZ230" s="146"/>
      <c r="BA230" s="146"/>
      <c r="BB230" s="6"/>
      <c r="BC230" s="52">
        <v>63</v>
      </c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4"/>
      <c r="BS230" s="52">
        <v>63</v>
      </c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4"/>
      <c r="CI230" s="55">
        <f t="shared" si="2"/>
        <v>0</v>
      </c>
      <c r="CJ230" s="56"/>
      <c r="CK230" s="56"/>
      <c r="CL230" s="56"/>
      <c r="CM230" s="56"/>
      <c r="CN230" s="56"/>
      <c r="CO230" s="56"/>
      <c r="CP230" s="56"/>
      <c r="CQ230" s="56"/>
      <c r="CR230" s="56"/>
      <c r="CS230" s="56"/>
      <c r="CT230" s="56"/>
      <c r="CU230" s="56"/>
      <c r="CV230" s="56"/>
      <c r="CW230" s="56"/>
      <c r="CX230" s="57"/>
    </row>
    <row r="231" spans="1:102" s="1" customFormat="1" ht="39" customHeight="1">
      <c r="A231" s="34"/>
      <c r="B231" s="35"/>
      <c r="C231" s="35"/>
      <c r="D231" s="35"/>
      <c r="E231" s="36"/>
      <c r="F231" s="5"/>
      <c r="G231" s="146" t="s">
        <v>110</v>
      </c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146"/>
      <c r="AW231" s="146"/>
      <c r="AX231" s="146"/>
      <c r="AY231" s="146"/>
      <c r="AZ231" s="146"/>
      <c r="BA231" s="146"/>
      <c r="BB231" s="6"/>
      <c r="BC231" s="52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4"/>
      <c r="BS231" s="52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4"/>
      <c r="CI231" s="55">
        <f t="shared" si="2"/>
        <v>0</v>
      </c>
      <c r="CJ231" s="56"/>
      <c r="CK231" s="56"/>
      <c r="CL231" s="56"/>
      <c r="CM231" s="56"/>
      <c r="CN231" s="56"/>
      <c r="CO231" s="56"/>
      <c r="CP231" s="56"/>
      <c r="CQ231" s="56"/>
      <c r="CR231" s="56"/>
      <c r="CS231" s="56"/>
      <c r="CT231" s="56"/>
      <c r="CU231" s="56"/>
      <c r="CV231" s="56"/>
      <c r="CW231" s="56"/>
      <c r="CX231" s="57"/>
    </row>
    <row r="232" spans="1:102" s="1" customFormat="1" ht="39" customHeight="1">
      <c r="A232" s="34"/>
      <c r="B232" s="35"/>
      <c r="C232" s="35"/>
      <c r="D232" s="35"/>
      <c r="E232" s="36"/>
      <c r="F232" s="5"/>
      <c r="G232" s="146" t="s">
        <v>111</v>
      </c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  <c r="AZ232" s="146"/>
      <c r="BA232" s="146"/>
      <c r="BB232" s="6"/>
      <c r="BC232" s="52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4"/>
      <c r="BS232" s="52"/>
      <c r="BT232" s="53"/>
      <c r="BU232" s="53"/>
      <c r="BV232" s="53"/>
      <c r="BW232" s="53"/>
      <c r="BX232" s="53"/>
      <c r="BY232" s="53"/>
      <c r="BZ232" s="53"/>
      <c r="CA232" s="53"/>
      <c r="CB232" s="53"/>
      <c r="CC232" s="53"/>
      <c r="CD232" s="53"/>
      <c r="CE232" s="53"/>
      <c r="CF232" s="53"/>
      <c r="CG232" s="53"/>
      <c r="CH232" s="54"/>
      <c r="CI232" s="55">
        <f t="shared" si="2"/>
        <v>0</v>
      </c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56"/>
      <c r="CV232" s="56"/>
      <c r="CW232" s="56"/>
      <c r="CX232" s="57"/>
    </row>
    <row r="233" spans="1:102" s="1" customFormat="1" ht="39" customHeight="1">
      <c r="A233" s="34"/>
      <c r="B233" s="35"/>
      <c r="C233" s="35"/>
      <c r="D233" s="35"/>
      <c r="E233" s="36"/>
      <c r="F233" s="5"/>
      <c r="G233" s="146" t="s">
        <v>112</v>
      </c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6"/>
      <c r="AU233" s="146"/>
      <c r="AV233" s="146"/>
      <c r="AW233" s="146"/>
      <c r="AX233" s="146"/>
      <c r="AY233" s="146"/>
      <c r="AZ233" s="146"/>
      <c r="BA233" s="146"/>
      <c r="BB233" s="6"/>
      <c r="BC233" s="52">
        <v>16</v>
      </c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4"/>
      <c r="BS233" s="52">
        <v>16</v>
      </c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53"/>
      <c r="CG233" s="53"/>
      <c r="CH233" s="54"/>
      <c r="CI233" s="55">
        <f t="shared" si="2"/>
        <v>0</v>
      </c>
      <c r="CJ233" s="56"/>
      <c r="CK233" s="56"/>
      <c r="CL233" s="56"/>
      <c r="CM233" s="56"/>
      <c r="CN233" s="56"/>
      <c r="CO233" s="56"/>
      <c r="CP233" s="56"/>
      <c r="CQ233" s="56"/>
      <c r="CR233" s="56"/>
      <c r="CS233" s="56"/>
      <c r="CT233" s="56"/>
      <c r="CU233" s="56"/>
      <c r="CV233" s="56"/>
      <c r="CW233" s="56"/>
      <c r="CX233" s="57"/>
    </row>
    <row r="234" spans="1:102" s="1" customFormat="1" ht="39" customHeight="1">
      <c r="A234" s="34"/>
      <c r="B234" s="35"/>
      <c r="C234" s="35"/>
      <c r="D234" s="35"/>
      <c r="E234" s="36"/>
      <c r="F234" s="5"/>
      <c r="G234" s="146" t="s">
        <v>113</v>
      </c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146"/>
      <c r="AV234" s="146"/>
      <c r="AW234" s="146"/>
      <c r="AX234" s="146"/>
      <c r="AY234" s="146"/>
      <c r="AZ234" s="146"/>
      <c r="BA234" s="146"/>
      <c r="BB234" s="6"/>
      <c r="BC234" s="52">
        <v>17</v>
      </c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4"/>
      <c r="BS234" s="52">
        <v>17</v>
      </c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4"/>
      <c r="CI234" s="55">
        <f t="shared" si="2"/>
        <v>0</v>
      </c>
      <c r="CJ234" s="56"/>
      <c r="CK234" s="56"/>
      <c r="CL234" s="56"/>
      <c r="CM234" s="56"/>
      <c r="CN234" s="56"/>
      <c r="CO234" s="56"/>
      <c r="CP234" s="56"/>
      <c r="CQ234" s="56"/>
      <c r="CR234" s="56"/>
      <c r="CS234" s="56"/>
      <c r="CT234" s="56"/>
      <c r="CU234" s="56"/>
      <c r="CV234" s="56"/>
      <c r="CW234" s="56"/>
      <c r="CX234" s="57"/>
    </row>
    <row r="235" spans="1:102" s="1" customFormat="1" ht="52.5" customHeight="1">
      <c r="A235" s="34"/>
      <c r="B235" s="35"/>
      <c r="C235" s="35"/>
      <c r="D235" s="35"/>
      <c r="E235" s="36"/>
      <c r="F235" s="5"/>
      <c r="G235" s="146" t="s">
        <v>114</v>
      </c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6"/>
      <c r="AV235" s="146"/>
      <c r="AW235" s="146"/>
      <c r="AX235" s="146"/>
      <c r="AY235" s="146"/>
      <c r="AZ235" s="146"/>
      <c r="BA235" s="146"/>
      <c r="BB235" s="6"/>
      <c r="BC235" s="52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4"/>
      <c r="BS235" s="52"/>
      <c r="BT235" s="53"/>
      <c r="BU235" s="53"/>
      <c r="BV235" s="53"/>
      <c r="BW235" s="53"/>
      <c r="BX235" s="53"/>
      <c r="BY235" s="53"/>
      <c r="BZ235" s="53"/>
      <c r="CA235" s="53"/>
      <c r="CB235" s="53"/>
      <c r="CC235" s="53"/>
      <c r="CD235" s="53"/>
      <c r="CE235" s="53"/>
      <c r="CF235" s="53"/>
      <c r="CG235" s="53"/>
      <c r="CH235" s="54"/>
      <c r="CI235" s="55">
        <f t="shared" si="2"/>
        <v>0</v>
      </c>
      <c r="CJ235" s="56"/>
      <c r="CK235" s="56"/>
      <c r="CL235" s="56"/>
      <c r="CM235" s="56"/>
      <c r="CN235" s="56"/>
      <c r="CO235" s="56"/>
      <c r="CP235" s="56"/>
      <c r="CQ235" s="56"/>
      <c r="CR235" s="56"/>
      <c r="CS235" s="56"/>
      <c r="CT235" s="56"/>
      <c r="CU235" s="56"/>
      <c r="CV235" s="56"/>
      <c r="CW235" s="56"/>
      <c r="CX235" s="57"/>
    </row>
    <row r="236" spans="1:102" s="1" customFormat="1" ht="52.5" customHeight="1">
      <c r="A236" s="34"/>
      <c r="B236" s="35"/>
      <c r="C236" s="35"/>
      <c r="D236" s="35"/>
      <c r="E236" s="36"/>
      <c r="F236" s="5"/>
      <c r="G236" s="146" t="s">
        <v>115</v>
      </c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6"/>
      <c r="AV236" s="146"/>
      <c r="AW236" s="146"/>
      <c r="AX236" s="146"/>
      <c r="AY236" s="146"/>
      <c r="AZ236" s="146"/>
      <c r="BA236" s="146"/>
      <c r="BB236" s="6"/>
      <c r="BC236" s="52">
        <v>16</v>
      </c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4"/>
      <c r="BS236" s="52">
        <v>16</v>
      </c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4"/>
      <c r="CI236" s="55">
        <f t="shared" si="2"/>
        <v>0</v>
      </c>
      <c r="CJ236" s="56"/>
      <c r="CK236" s="56"/>
      <c r="CL236" s="56"/>
      <c r="CM236" s="56"/>
      <c r="CN236" s="56"/>
      <c r="CO236" s="56"/>
      <c r="CP236" s="56"/>
      <c r="CQ236" s="56"/>
      <c r="CR236" s="56"/>
      <c r="CS236" s="56"/>
      <c r="CT236" s="56"/>
      <c r="CU236" s="56"/>
      <c r="CV236" s="56"/>
      <c r="CW236" s="56"/>
      <c r="CX236" s="57"/>
    </row>
    <row r="237" spans="1:102" s="1" customFormat="1" ht="52.5" customHeight="1">
      <c r="A237" s="34"/>
      <c r="B237" s="35"/>
      <c r="C237" s="35"/>
      <c r="D237" s="35"/>
      <c r="E237" s="36"/>
      <c r="F237" s="5"/>
      <c r="G237" s="146" t="s">
        <v>182</v>
      </c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6"/>
      <c r="BA237" s="146"/>
      <c r="BB237" s="6"/>
      <c r="BC237" s="52">
        <v>17</v>
      </c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4"/>
      <c r="BS237" s="52">
        <v>17</v>
      </c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4"/>
      <c r="CI237" s="55">
        <f t="shared" si="2"/>
        <v>0</v>
      </c>
      <c r="CJ237" s="56"/>
      <c r="CK237" s="56"/>
      <c r="CL237" s="56"/>
      <c r="CM237" s="56"/>
      <c r="CN237" s="56"/>
      <c r="CO237" s="56"/>
      <c r="CP237" s="56"/>
      <c r="CQ237" s="56"/>
      <c r="CR237" s="56"/>
      <c r="CS237" s="56"/>
      <c r="CT237" s="56"/>
      <c r="CU237" s="56"/>
      <c r="CV237" s="56"/>
      <c r="CW237" s="56"/>
      <c r="CX237" s="57"/>
    </row>
    <row r="238" ht="13.5" customHeight="1"/>
    <row r="239" ht="12" customHeight="1"/>
    <row r="240" spans="2:102" ht="15">
      <c r="B240" s="2" t="s">
        <v>4</v>
      </c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151"/>
      <c r="BH240" s="151"/>
      <c r="BI240" s="151"/>
      <c r="BJ240" s="151"/>
      <c r="BK240" s="151"/>
      <c r="BL240" s="151"/>
      <c r="BM240" s="151"/>
      <c r="BN240" s="151"/>
      <c r="BO240" s="151"/>
      <c r="BP240" s="151"/>
      <c r="BT240" s="151" t="s">
        <v>186</v>
      </c>
      <c r="BU240" s="151"/>
      <c r="BV240" s="151"/>
      <c r="BW240" s="151"/>
      <c r="BX240" s="151"/>
      <c r="BY240" s="151"/>
      <c r="BZ240" s="151"/>
      <c r="CA240" s="151"/>
      <c r="CB240" s="151"/>
      <c r="CC240" s="151"/>
      <c r="CD240" s="151"/>
      <c r="CE240" s="151"/>
      <c r="CF240" s="151"/>
      <c r="CG240" s="151"/>
      <c r="CH240" s="151"/>
      <c r="CI240" s="151"/>
      <c r="CJ240" s="151"/>
      <c r="CK240" s="151"/>
      <c r="CL240" s="151"/>
      <c r="CM240" s="151"/>
      <c r="CN240" s="151"/>
      <c r="CO240" s="151"/>
      <c r="CP240" s="151"/>
      <c r="CQ240" s="151"/>
      <c r="CR240" s="151"/>
      <c r="CS240" s="151"/>
      <c r="CT240" s="151"/>
      <c r="CU240" s="151"/>
      <c r="CV240" s="151"/>
      <c r="CW240" s="151"/>
      <c r="CX240" s="151"/>
    </row>
    <row r="241" spans="38:102" s="16" customFormat="1" ht="12">
      <c r="AL241" s="150" t="s">
        <v>116</v>
      </c>
      <c r="AM241" s="150"/>
      <c r="AN241" s="150"/>
      <c r="AO241" s="150"/>
      <c r="AP241" s="150"/>
      <c r="AQ241" s="150"/>
      <c r="AR241" s="150"/>
      <c r="AS241" s="150"/>
      <c r="AT241" s="150"/>
      <c r="AU241" s="150"/>
      <c r="AV241" s="150"/>
      <c r="AW241" s="150"/>
      <c r="AX241" s="150"/>
      <c r="AY241" s="150"/>
      <c r="AZ241" s="150"/>
      <c r="BA241" s="150"/>
      <c r="BB241" s="150"/>
      <c r="BC241" s="150"/>
      <c r="BD241" s="150"/>
      <c r="BE241" s="150"/>
      <c r="BF241" s="150"/>
      <c r="BG241" s="150"/>
      <c r="BH241" s="150"/>
      <c r="BI241" s="150"/>
      <c r="BJ241" s="150"/>
      <c r="BK241" s="150"/>
      <c r="BL241" s="150"/>
      <c r="BM241" s="150"/>
      <c r="BN241" s="150"/>
      <c r="BO241" s="150"/>
      <c r="BP241" s="150"/>
      <c r="BT241" s="150" t="s">
        <v>117</v>
      </c>
      <c r="BU241" s="150"/>
      <c r="BV241" s="150"/>
      <c r="BW241" s="150"/>
      <c r="BX241" s="150"/>
      <c r="BY241" s="150"/>
      <c r="BZ241" s="150"/>
      <c r="CA241" s="150"/>
      <c r="CB241" s="150"/>
      <c r="CC241" s="150"/>
      <c r="CD241" s="150"/>
      <c r="CE241" s="150"/>
      <c r="CF241" s="150"/>
      <c r="CG241" s="150"/>
      <c r="CH241" s="150"/>
      <c r="CI241" s="150"/>
      <c r="CJ241" s="150"/>
      <c r="CK241" s="150"/>
      <c r="CL241" s="150"/>
      <c r="CM241" s="150"/>
      <c r="CN241" s="150"/>
      <c r="CO241" s="150"/>
      <c r="CP241" s="150"/>
      <c r="CQ241" s="150"/>
      <c r="CR241" s="150"/>
      <c r="CS241" s="150"/>
      <c r="CT241" s="150"/>
      <c r="CU241" s="150"/>
      <c r="CV241" s="150"/>
      <c r="CW241" s="150"/>
      <c r="CX241" s="150"/>
    </row>
    <row r="243" spans="2:102" ht="15">
      <c r="B243" s="2" t="s">
        <v>118</v>
      </c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1"/>
      <c r="BG243" s="151"/>
      <c r="BH243" s="151"/>
      <c r="BI243" s="151"/>
      <c r="BJ243" s="151"/>
      <c r="BK243" s="151"/>
      <c r="BL243" s="151"/>
      <c r="BM243" s="151"/>
      <c r="BN243" s="151"/>
      <c r="BO243" s="151"/>
      <c r="BP243" s="151"/>
      <c r="BT243" s="151" t="s">
        <v>221</v>
      </c>
      <c r="BU243" s="151"/>
      <c r="BV243" s="151"/>
      <c r="BW243" s="151"/>
      <c r="BX243" s="151"/>
      <c r="BY243" s="151"/>
      <c r="BZ243" s="151"/>
      <c r="CA243" s="151"/>
      <c r="CB243" s="151"/>
      <c r="CC243" s="151"/>
      <c r="CD243" s="151"/>
      <c r="CE243" s="151"/>
      <c r="CF243" s="151"/>
      <c r="CG243" s="151"/>
      <c r="CH243" s="151"/>
      <c r="CI243" s="151"/>
      <c r="CJ243" s="151"/>
      <c r="CK243" s="151"/>
      <c r="CL243" s="151"/>
      <c r="CM243" s="151"/>
      <c r="CN243" s="151"/>
      <c r="CO243" s="151"/>
      <c r="CP243" s="151"/>
      <c r="CQ243" s="151"/>
      <c r="CR243" s="151"/>
      <c r="CS243" s="151"/>
      <c r="CT243" s="151"/>
      <c r="CU243" s="151"/>
      <c r="CV243" s="151"/>
      <c r="CW243" s="151"/>
      <c r="CX243" s="151"/>
    </row>
    <row r="244" spans="38:102" s="16" customFormat="1" ht="12">
      <c r="AL244" s="150" t="s">
        <v>116</v>
      </c>
      <c r="AM244" s="150"/>
      <c r="AN244" s="150"/>
      <c r="AO244" s="150"/>
      <c r="AP244" s="150"/>
      <c r="AQ244" s="150"/>
      <c r="AR244" s="150"/>
      <c r="AS244" s="150"/>
      <c r="AT244" s="150"/>
      <c r="AU244" s="150"/>
      <c r="AV244" s="150"/>
      <c r="AW244" s="150"/>
      <c r="AX244" s="150"/>
      <c r="AY244" s="150"/>
      <c r="AZ244" s="150"/>
      <c r="BA244" s="150"/>
      <c r="BB244" s="150"/>
      <c r="BC244" s="150"/>
      <c r="BD244" s="150"/>
      <c r="BE244" s="150"/>
      <c r="BF244" s="150"/>
      <c r="BG244" s="150"/>
      <c r="BH244" s="150"/>
      <c r="BI244" s="150"/>
      <c r="BJ244" s="150"/>
      <c r="BK244" s="150"/>
      <c r="BL244" s="150"/>
      <c r="BM244" s="150"/>
      <c r="BN244" s="150"/>
      <c r="BO244" s="150"/>
      <c r="BP244" s="150"/>
      <c r="BT244" s="150" t="s">
        <v>117</v>
      </c>
      <c r="BU244" s="150"/>
      <c r="BV244" s="150"/>
      <c r="BW244" s="150"/>
      <c r="BX244" s="150"/>
      <c r="BY244" s="150"/>
      <c r="BZ244" s="150"/>
      <c r="CA244" s="150"/>
      <c r="CB244" s="150"/>
      <c r="CC244" s="150"/>
      <c r="CD244" s="150"/>
      <c r="CE244" s="150"/>
      <c r="CF244" s="150"/>
      <c r="CG244" s="150"/>
      <c r="CH244" s="150"/>
      <c r="CI244" s="150"/>
      <c r="CJ244" s="150"/>
      <c r="CK244" s="150"/>
      <c r="CL244" s="150"/>
      <c r="CM244" s="150"/>
      <c r="CN244" s="150"/>
      <c r="CO244" s="150"/>
      <c r="CP244" s="150"/>
      <c r="CQ244" s="150"/>
      <c r="CR244" s="150"/>
      <c r="CS244" s="150"/>
      <c r="CT244" s="150"/>
      <c r="CU244" s="150"/>
      <c r="CV244" s="150"/>
      <c r="CW244" s="150"/>
      <c r="CX244" s="150"/>
    </row>
    <row r="245" ht="12" customHeight="1"/>
    <row r="246" ht="12" customHeight="1"/>
    <row r="247" spans="2:102" ht="15">
      <c r="B247" s="2" t="s">
        <v>119</v>
      </c>
      <c r="R247" s="152" t="s">
        <v>224</v>
      </c>
      <c r="S247" s="152"/>
      <c r="T247" s="152"/>
      <c r="U247" s="152"/>
      <c r="V247" s="152"/>
      <c r="W247" s="152"/>
      <c r="X247" s="152"/>
      <c r="Y247" s="152"/>
      <c r="Z247" s="152"/>
      <c r="AA247" s="152"/>
      <c r="AB247" s="152"/>
      <c r="AC247" s="152"/>
      <c r="AD247" s="152"/>
      <c r="AE247" s="152"/>
      <c r="AF247" s="152"/>
      <c r="AG247" s="152"/>
      <c r="AH247" s="152"/>
      <c r="AI247" s="152"/>
      <c r="AJ247" s="152"/>
      <c r="AK247" s="152"/>
      <c r="AL247" s="152"/>
      <c r="AM247" s="152"/>
      <c r="AN247" s="152"/>
      <c r="AO247" s="152"/>
      <c r="AP247" s="152"/>
      <c r="AQ247" s="152"/>
      <c r="AR247" s="152"/>
      <c r="AS247" s="152"/>
      <c r="AT247" s="152"/>
      <c r="AU247" s="152"/>
      <c r="AV247" s="152"/>
      <c r="AW247" s="152"/>
      <c r="AX247" s="152"/>
      <c r="AY247" s="152"/>
      <c r="AZ247" s="152"/>
      <c r="BA247" s="152"/>
      <c r="BB247" s="152"/>
      <c r="BC247" s="152"/>
      <c r="BD247" s="152"/>
      <c r="BE247" s="152"/>
      <c r="BF247" s="152"/>
      <c r="BG247" s="152"/>
      <c r="BH247" s="152"/>
      <c r="BI247" s="152"/>
      <c r="BJ247" s="152"/>
      <c r="BK247" s="152"/>
      <c r="BL247" s="152"/>
      <c r="BM247" s="152"/>
      <c r="BN247" s="152"/>
      <c r="BO247" s="152"/>
      <c r="BP247" s="152"/>
      <c r="BQ247" s="152"/>
      <c r="BR247" s="152"/>
      <c r="BS247" s="152"/>
      <c r="BT247" s="152"/>
      <c r="BU247" s="152"/>
      <c r="BV247" s="152"/>
      <c r="BW247" s="152"/>
      <c r="BX247" s="152"/>
      <c r="BY247" s="152"/>
      <c r="BZ247" s="152"/>
      <c r="CA247" s="152"/>
      <c r="CB247" s="152"/>
      <c r="CC247" s="152"/>
      <c r="CD247" s="152"/>
      <c r="CE247" s="152"/>
      <c r="CF247" s="152"/>
      <c r="CG247" s="152"/>
      <c r="CH247" s="152"/>
      <c r="CI247" s="152"/>
      <c r="CJ247" s="152"/>
      <c r="CK247" s="152"/>
      <c r="CL247" s="152"/>
      <c r="CM247" s="152"/>
      <c r="CN247" s="152"/>
      <c r="CO247" s="152"/>
      <c r="CP247" s="152"/>
      <c r="CQ247" s="152"/>
      <c r="CR247" s="152"/>
      <c r="CS247" s="152"/>
      <c r="CT247" s="152"/>
      <c r="CU247" s="152"/>
      <c r="CV247" s="152"/>
      <c r="CW247" s="152"/>
      <c r="CX247" s="152"/>
    </row>
    <row r="248" spans="2:102" ht="15">
      <c r="B248" s="3"/>
      <c r="R248" s="153" t="s">
        <v>124</v>
      </c>
      <c r="S248" s="153"/>
      <c r="T248" s="153"/>
      <c r="U248" s="153"/>
      <c r="V248" s="153"/>
      <c r="W248" s="153"/>
      <c r="X248" s="153"/>
      <c r="Y248" s="153"/>
      <c r="Z248" s="153"/>
      <c r="AA248" s="153"/>
      <c r="AB248" s="153"/>
      <c r="AC248" s="153"/>
      <c r="AD248" s="153"/>
      <c r="AE248" s="153"/>
      <c r="AF248" s="153"/>
      <c r="AG248" s="153"/>
      <c r="AH248" s="153"/>
      <c r="AI248" s="153"/>
      <c r="AJ248" s="153"/>
      <c r="AK248" s="153"/>
      <c r="AL248" s="153"/>
      <c r="AM248" s="153"/>
      <c r="AN248" s="153"/>
      <c r="AO248" s="153"/>
      <c r="AP248" s="153"/>
      <c r="AQ248" s="153"/>
      <c r="AR248" s="153"/>
      <c r="AS248" s="153"/>
      <c r="AT248" s="153"/>
      <c r="AU248" s="153"/>
      <c r="AV248" s="153"/>
      <c r="AW248" s="153"/>
      <c r="AX248" s="153"/>
      <c r="AY248" s="153"/>
      <c r="AZ248" s="153"/>
      <c r="BA248" s="153"/>
      <c r="BB248" s="153"/>
      <c r="BC248" s="153"/>
      <c r="BD248" s="153"/>
      <c r="BE248" s="153"/>
      <c r="BF248" s="153"/>
      <c r="BG248" s="153"/>
      <c r="BH248" s="153"/>
      <c r="BI248" s="153"/>
      <c r="BJ248" s="153"/>
      <c r="BK248" s="153"/>
      <c r="BL248" s="153"/>
      <c r="BM248" s="153"/>
      <c r="BN248" s="153"/>
      <c r="BO248" s="153"/>
      <c r="BP248" s="153"/>
      <c r="BQ248" s="153"/>
      <c r="BR248" s="153"/>
      <c r="BS248" s="153"/>
      <c r="BT248" s="153"/>
      <c r="BU248" s="153"/>
      <c r="BV248" s="153"/>
      <c r="BW248" s="153"/>
      <c r="BX248" s="153"/>
      <c r="BY248" s="153"/>
      <c r="BZ248" s="153"/>
      <c r="CA248" s="153"/>
      <c r="CB248" s="153"/>
      <c r="CC248" s="153"/>
      <c r="CD248" s="153"/>
      <c r="CE248" s="153"/>
      <c r="CF248" s="153"/>
      <c r="CG248" s="153"/>
      <c r="CH248" s="153"/>
      <c r="CI248" s="153"/>
      <c r="CJ248" s="153"/>
      <c r="CK248" s="153"/>
      <c r="CL248" s="153"/>
      <c r="CM248" s="153"/>
      <c r="CN248" s="153"/>
      <c r="CO248" s="153"/>
      <c r="CP248" s="153"/>
      <c r="CQ248" s="153"/>
      <c r="CR248" s="153"/>
      <c r="CS248" s="153"/>
      <c r="CT248" s="153"/>
      <c r="CU248" s="153"/>
      <c r="CV248" s="153"/>
      <c r="CW248" s="153"/>
      <c r="CX248" s="153"/>
    </row>
    <row r="249" spans="18:102" ht="15">
      <c r="R249" s="152" t="s">
        <v>222</v>
      </c>
      <c r="S249" s="152"/>
      <c r="T249" s="152"/>
      <c r="U249" s="152"/>
      <c r="V249" s="152"/>
      <c r="W249" s="152"/>
      <c r="X249" s="152"/>
      <c r="Y249" s="152"/>
      <c r="Z249" s="152"/>
      <c r="AA249" s="152"/>
      <c r="AB249" s="152"/>
      <c r="AC249" s="152"/>
      <c r="AD249" s="152"/>
      <c r="AE249" s="152"/>
      <c r="AF249" s="152"/>
      <c r="AG249" s="152"/>
      <c r="AH249" s="152"/>
      <c r="AI249" s="152"/>
      <c r="AJ249" s="152"/>
      <c r="AK249" s="152"/>
      <c r="AL249" s="152"/>
      <c r="AM249" s="152"/>
      <c r="AN249" s="152"/>
      <c r="AO249" s="152"/>
      <c r="AP249" s="152"/>
      <c r="AQ249" s="152"/>
      <c r="AR249" s="152"/>
      <c r="AS249" s="152"/>
      <c r="AT249" s="152"/>
      <c r="AU249" s="152"/>
      <c r="AV249" s="152"/>
      <c r="AW249" s="152"/>
      <c r="AX249" s="152"/>
      <c r="AY249" s="152"/>
      <c r="AZ249" s="152"/>
      <c r="BA249" s="152"/>
      <c r="BB249" s="152"/>
      <c r="BC249" s="152"/>
      <c r="BD249" s="152"/>
      <c r="BE249" s="152"/>
      <c r="BF249" s="152"/>
      <c r="BG249" s="152"/>
      <c r="BH249" s="152"/>
      <c r="BI249" s="152"/>
      <c r="BJ249" s="152"/>
      <c r="BK249" s="152"/>
      <c r="BL249" s="152"/>
      <c r="BM249" s="152"/>
      <c r="BN249" s="152"/>
      <c r="BO249" s="152"/>
      <c r="BP249" s="152"/>
      <c r="BQ249" s="17"/>
      <c r="BR249" s="17"/>
      <c r="BS249" s="17"/>
      <c r="BT249" s="131" t="s">
        <v>223</v>
      </c>
      <c r="BU249" s="131"/>
      <c r="BV249" s="131"/>
      <c r="BW249" s="131"/>
      <c r="BX249" s="131"/>
      <c r="BY249" s="131"/>
      <c r="BZ249" s="131"/>
      <c r="CA249" s="131"/>
      <c r="CB249" s="131"/>
      <c r="CC249" s="131"/>
      <c r="CD249" s="131"/>
      <c r="CE249" s="131"/>
      <c r="CF249" s="131"/>
      <c r="CG249" s="131"/>
      <c r="CH249" s="131"/>
      <c r="CI249" s="131"/>
      <c r="CJ249" s="131"/>
      <c r="CK249" s="131"/>
      <c r="CL249" s="131"/>
      <c r="CM249" s="131"/>
      <c r="CN249" s="131"/>
      <c r="CO249" s="131"/>
      <c r="CP249" s="131"/>
      <c r="CQ249" s="131"/>
      <c r="CR249" s="131"/>
      <c r="CS249" s="131"/>
      <c r="CT249" s="131"/>
      <c r="CU249" s="131"/>
      <c r="CV249" s="131"/>
      <c r="CW249" s="131"/>
      <c r="CX249" s="131"/>
    </row>
    <row r="250" spans="18:102" ht="15">
      <c r="R250" s="154" t="s">
        <v>125</v>
      </c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4"/>
      <c r="AJ250" s="154"/>
      <c r="AK250" s="154"/>
      <c r="AL250" s="154"/>
      <c r="AM250" s="154"/>
      <c r="AN250" s="154"/>
      <c r="AO250" s="154"/>
      <c r="AP250" s="154"/>
      <c r="AQ250" s="154"/>
      <c r="AR250" s="154"/>
      <c r="AS250" s="154"/>
      <c r="AT250" s="154"/>
      <c r="AU250" s="154"/>
      <c r="AV250" s="154"/>
      <c r="AW250" s="154"/>
      <c r="AX250" s="154"/>
      <c r="AY250" s="154"/>
      <c r="AZ250" s="154"/>
      <c r="BA250" s="154"/>
      <c r="BB250" s="154"/>
      <c r="BC250" s="154"/>
      <c r="BD250" s="154"/>
      <c r="BE250" s="154"/>
      <c r="BF250" s="154"/>
      <c r="BG250" s="154"/>
      <c r="BH250" s="154"/>
      <c r="BI250" s="154"/>
      <c r="BJ250" s="154"/>
      <c r="BK250" s="154"/>
      <c r="BL250" s="154"/>
      <c r="BM250" s="154"/>
      <c r="BN250" s="154"/>
      <c r="BO250" s="154"/>
      <c r="BP250" s="154"/>
      <c r="BQ250" s="16"/>
      <c r="BR250" s="16"/>
      <c r="BS250" s="16"/>
      <c r="BT250" s="150" t="s">
        <v>126</v>
      </c>
      <c r="BU250" s="150"/>
      <c r="BV250" s="150"/>
      <c r="BW250" s="150"/>
      <c r="BX250" s="150"/>
      <c r="BY250" s="150"/>
      <c r="BZ250" s="150"/>
      <c r="CA250" s="150"/>
      <c r="CB250" s="150"/>
      <c r="CC250" s="150"/>
      <c r="CD250" s="150"/>
      <c r="CE250" s="150"/>
      <c r="CF250" s="150"/>
      <c r="CG250" s="150"/>
      <c r="CH250" s="150"/>
      <c r="CI250" s="150"/>
      <c r="CJ250" s="150"/>
      <c r="CK250" s="150"/>
      <c r="CL250" s="150"/>
      <c r="CM250" s="150"/>
      <c r="CN250" s="150"/>
      <c r="CO250" s="150"/>
      <c r="CP250" s="150"/>
      <c r="CQ250" s="150"/>
      <c r="CR250" s="150"/>
      <c r="CS250" s="150"/>
      <c r="CT250" s="150"/>
      <c r="CU250" s="150"/>
      <c r="CV250" s="150"/>
      <c r="CW250" s="150"/>
      <c r="CX250" s="150"/>
    </row>
    <row r="251" ht="3" customHeight="1"/>
  </sheetData>
  <sheetProtection/>
  <mergeCells count="756">
    <mergeCell ref="CL188:CX188"/>
    <mergeCell ref="F161:BA161"/>
    <mergeCell ref="F162:BA162"/>
    <mergeCell ref="BB160:CX160"/>
    <mergeCell ref="B188:P188"/>
    <mergeCell ref="Q188:AD188"/>
    <mergeCell ref="AE188:AN188"/>
    <mergeCell ref="AO188:BA188"/>
    <mergeCell ref="BB188:BN188"/>
    <mergeCell ref="BO188:BX188"/>
    <mergeCell ref="BY188:CK188"/>
    <mergeCell ref="BB181:BN181"/>
    <mergeCell ref="BO181:BX181"/>
    <mergeCell ref="BY181:CK181"/>
    <mergeCell ref="A111:G111"/>
    <mergeCell ref="A112:G112"/>
    <mergeCell ref="A113:G113"/>
    <mergeCell ref="A114:G114"/>
    <mergeCell ref="BB161:CX161"/>
    <mergeCell ref="BB162:CX162"/>
    <mergeCell ref="F160:BA160"/>
    <mergeCell ref="BS84:CE84"/>
    <mergeCell ref="BS85:CE85"/>
    <mergeCell ref="BE79:BR79"/>
    <mergeCell ref="CF83:CX83"/>
    <mergeCell ref="CF84:CX84"/>
    <mergeCell ref="CF85:CX85"/>
    <mergeCell ref="BS78:CE78"/>
    <mergeCell ref="BS79:CE79"/>
    <mergeCell ref="BS80:CE80"/>
    <mergeCell ref="BS81:CE81"/>
    <mergeCell ref="BS82:CE82"/>
    <mergeCell ref="BS83:CE83"/>
    <mergeCell ref="BE80:BR80"/>
    <mergeCell ref="BE81:BR81"/>
    <mergeCell ref="BE84:BR84"/>
    <mergeCell ref="BE82:BR82"/>
    <mergeCell ref="BE83:BR83"/>
    <mergeCell ref="BE85:BR85"/>
    <mergeCell ref="B83:AM83"/>
    <mergeCell ref="AN78:BD78"/>
    <mergeCell ref="AN79:BD79"/>
    <mergeCell ref="AN80:BD80"/>
    <mergeCell ref="AN81:BD81"/>
    <mergeCell ref="AN82:BD82"/>
    <mergeCell ref="AN83:BD83"/>
    <mergeCell ref="B82:AM82"/>
    <mergeCell ref="A77:AM78"/>
    <mergeCell ref="AN77:CX77"/>
    <mergeCell ref="AN84:BD84"/>
    <mergeCell ref="AN85:BD85"/>
    <mergeCell ref="CL181:CX181"/>
    <mergeCell ref="B68:AS68"/>
    <mergeCell ref="AT68:BK68"/>
    <mergeCell ref="BL68:CC68"/>
    <mergeCell ref="CD68:CX68"/>
    <mergeCell ref="B69:AS69"/>
    <mergeCell ref="AT69:BK69"/>
    <mergeCell ref="BL69:CC69"/>
    <mergeCell ref="CF82:CX82"/>
    <mergeCell ref="CD69:CX69"/>
    <mergeCell ref="B70:AS70"/>
    <mergeCell ref="AT70:BK70"/>
    <mergeCell ref="BL70:CC70"/>
    <mergeCell ref="CD70:CX70"/>
    <mergeCell ref="B71:AS71"/>
    <mergeCell ref="AT71:BK71"/>
    <mergeCell ref="BL71:CC71"/>
    <mergeCell ref="CF80:CX80"/>
    <mergeCell ref="CD65:CX65"/>
    <mergeCell ref="AT66:BK66"/>
    <mergeCell ref="CF81:CX81"/>
    <mergeCell ref="CD71:CX71"/>
    <mergeCell ref="AT72:BK72"/>
    <mergeCell ref="BL72:CC72"/>
    <mergeCell ref="CD72:CX72"/>
    <mergeCell ref="AT73:BK73"/>
    <mergeCell ref="BL73:CC73"/>
    <mergeCell ref="CD73:CX73"/>
    <mergeCell ref="L10:AF10"/>
    <mergeCell ref="AG10:AK10"/>
    <mergeCell ref="AL10:AN10"/>
    <mergeCell ref="A20:CX20"/>
    <mergeCell ref="C10:D10"/>
    <mergeCell ref="E10:H10"/>
    <mergeCell ref="I10:K10"/>
    <mergeCell ref="BJ10:BK10"/>
    <mergeCell ref="BL10:BO10"/>
    <mergeCell ref="BP10:BR10"/>
    <mergeCell ref="D6:AK6"/>
    <mergeCell ref="C8:AQ8"/>
    <mergeCell ref="BJ8:CX8"/>
    <mergeCell ref="CC9:CD9"/>
    <mergeCell ref="CW9:CX9"/>
    <mergeCell ref="CE9:CV9"/>
    <mergeCell ref="BJ9:CB9"/>
    <mergeCell ref="C9:AQ9"/>
    <mergeCell ref="BJ7:CX7"/>
    <mergeCell ref="BJ6:CX6"/>
    <mergeCell ref="BT250:CX250"/>
    <mergeCell ref="R247:CX247"/>
    <mergeCell ref="R248:CX248"/>
    <mergeCell ref="R249:BP249"/>
    <mergeCell ref="R250:BP250"/>
    <mergeCell ref="B65:AS65"/>
    <mergeCell ref="B66:AS66"/>
    <mergeCell ref="AT65:BK65"/>
    <mergeCell ref="BL65:CC65"/>
    <mergeCell ref="BL66:CC66"/>
    <mergeCell ref="A237:E237"/>
    <mergeCell ref="CI237:CX237"/>
    <mergeCell ref="G237:BA237"/>
    <mergeCell ref="BC237:BR237"/>
    <mergeCell ref="BS237:CH237"/>
    <mergeCell ref="BT249:CX249"/>
    <mergeCell ref="AL244:BP244"/>
    <mergeCell ref="BT244:CX244"/>
    <mergeCell ref="BT240:CX240"/>
    <mergeCell ref="AL240:BP240"/>
    <mergeCell ref="AL241:BP241"/>
    <mergeCell ref="BT241:CX241"/>
    <mergeCell ref="AL243:BP243"/>
    <mergeCell ref="BT243:CX243"/>
    <mergeCell ref="A109:CX109"/>
    <mergeCell ref="B121:CX121"/>
    <mergeCell ref="BN125:BW125"/>
    <mergeCell ref="A110:G110"/>
    <mergeCell ref="H110:CX110"/>
    <mergeCell ref="A117:G117"/>
    <mergeCell ref="AM153:AX153"/>
    <mergeCell ref="AY153:BL153"/>
    <mergeCell ref="BM153:BY153"/>
    <mergeCell ref="BZ153:CK153"/>
    <mergeCell ref="CL153:CX153"/>
    <mergeCell ref="W125:AF125"/>
    <mergeCell ref="B128:CX128"/>
    <mergeCell ref="BC236:BR236"/>
    <mergeCell ref="BS236:CH236"/>
    <mergeCell ref="CI236:CX236"/>
    <mergeCell ref="A235:E235"/>
    <mergeCell ref="G235:BA235"/>
    <mergeCell ref="BC235:BR235"/>
    <mergeCell ref="BS235:CH235"/>
    <mergeCell ref="CI235:CX235"/>
    <mergeCell ref="A236:E236"/>
    <mergeCell ref="G236:BA236"/>
    <mergeCell ref="CI233:CX233"/>
    <mergeCell ref="A234:E234"/>
    <mergeCell ref="G234:BA234"/>
    <mergeCell ref="BC234:BR234"/>
    <mergeCell ref="BS234:CH234"/>
    <mergeCell ref="CI234:CX234"/>
    <mergeCell ref="A233:E233"/>
    <mergeCell ref="G233:BA233"/>
    <mergeCell ref="BC233:BR233"/>
    <mergeCell ref="BS233:CH233"/>
    <mergeCell ref="CI231:CX231"/>
    <mergeCell ref="A232:E232"/>
    <mergeCell ref="G232:BA232"/>
    <mergeCell ref="BC232:BR232"/>
    <mergeCell ref="BS232:CH232"/>
    <mergeCell ref="CI232:CX232"/>
    <mergeCell ref="A231:E231"/>
    <mergeCell ref="G231:BA231"/>
    <mergeCell ref="BC231:BR231"/>
    <mergeCell ref="BS231:CH231"/>
    <mergeCell ref="CI229:CX229"/>
    <mergeCell ref="A230:E230"/>
    <mergeCell ref="G230:BA230"/>
    <mergeCell ref="BC230:BR230"/>
    <mergeCell ref="BS230:CH230"/>
    <mergeCell ref="CI230:CX230"/>
    <mergeCell ref="A229:E229"/>
    <mergeCell ref="G229:BA229"/>
    <mergeCell ref="BC229:BR229"/>
    <mergeCell ref="BS229:CH229"/>
    <mergeCell ref="CI227:CX227"/>
    <mergeCell ref="A228:E228"/>
    <mergeCell ref="G228:BA228"/>
    <mergeCell ref="BC228:BR228"/>
    <mergeCell ref="BS228:CH228"/>
    <mergeCell ref="CI228:CX228"/>
    <mergeCell ref="A227:E227"/>
    <mergeCell ref="G227:BA227"/>
    <mergeCell ref="BC227:BR227"/>
    <mergeCell ref="BS227:CH227"/>
    <mergeCell ref="CI225:CX225"/>
    <mergeCell ref="A226:E226"/>
    <mergeCell ref="G226:BA226"/>
    <mergeCell ref="BC226:BR226"/>
    <mergeCell ref="BS226:CH226"/>
    <mergeCell ref="CI226:CX226"/>
    <mergeCell ref="A225:E225"/>
    <mergeCell ref="G225:BA225"/>
    <mergeCell ref="BC225:BR225"/>
    <mergeCell ref="BS225:CH225"/>
    <mergeCell ref="CI223:CX223"/>
    <mergeCell ref="A224:E224"/>
    <mergeCell ref="G224:BA224"/>
    <mergeCell ref="BC224:BR224"/>
    <mergeCell ref="BS224:CH224"/>
    <mergeCell ref="CI224:CX224"/>
    <mergeCell ref="A223:E223"/>
    <mergeCell ref="G223:BA223"/>
    <mergeCell ref="BC223:BR223"/>
    <mergeCell ref="BS223:CH223"/>
    <mergeCell ref="CI221:CX221"/>
    <mergeCell ref="A222:E222"/>
    <mergeCell ref="G222:BA222"/>
    <mergeCell ref="BC222:BR222"/>
    <mergeCell ref="BS222:CH222"/>
    <mergeCell ref="CI222:CX222"/>
    <mergeCell ref="A221:E221"/>
    <mergeCell ref="G221:BA221"/>
    <mergeCell ref="BC221:BR221"/>
    <mergeCell ref="BS221:CH221"/>
    <mergeCell ref="CI219:CX219"/>
    <mergeCell ref="A220:E220"/>
    <mergeCell ref="G220:BA220"/>
    <mergeCell ref="BC220:BR220"/>
    <mergeCell ref="BS220:CH220"/>
    <mergeCell ref="CI220:CX220"/>
    <mergeCell ref="A219:E219"/>
    <mergeCell ref="G219:BA219"/>
    <mergeCell ref="BC219:BR219"/>
    <mergeCell ref="BS219:CH219"/>
    <mergeCell ref="CI217:CX217"/>
    <mergeCell ref="CI218:CX218"/>
    <mergeCell ref="BC216:BR216"/>
    <mergeCell ref="BS216:CH216"/>
    <mergeCell ref="CI216:CX216"/>
    <mergeCell ref="A218:E218"/>
    <mergeCell ref="G218:BA218"/>
    <mergeCell ref="BC218:BR218"/>
    <mergeCell ref="BS218:CH218"/>
    <mergeCell ref="BB208:BN208"/>
    <mergeCell ref="A216:E216"/>
    <mergeCell ref="A217:E217"/>
    <mergeCell ref="F216:BB216"/>
    <mergeCell ref="AM211:BC211"/>
    <mergeCell ref="AL212:BC212"/>
    <mergeCell ref="G217:BA217"/>
    <mergeCell ref="BC217:BR217"/>
    <mergeCell ref="B214:CX214"/>
    <mergeCell ref="BS217:CH217"/>
    <mergeCell ref="BY207:CK207"/>
    <mergeCell ref="CL207:CX207"/>
    <mergeCell ref="BB207:BN207"/>
    <mergeCell ref="B208:P208"/>
    <mergeCell ref="Q208:AD208"/>
    <mergeCell ref="AE208:AN208"/>
    <mergeCell ref="AO208:BA208"/>
    <mergeCell ref="BO208:BX208"/>
    <mergeCell ref="BY208:CK208"/>
    <mergeCell ref="CL208:CX208"/>
    <mergeCell ref="BB206:BN206"/>
    <mergeCell ref="B207:P207"/>
    <mergeCell ref="Q207:AD207"/>
    <mergeCell ref="AE207:AN207"/>
    <mergeCell ref="AO207:BA207"/>
    <mergeCell ref="BO207:BX207"/>
    <mergeCell ref="BY205:CK205"/>
    <mergeCell ref="CL205:CX205"/>
    <mergeCell ref="BB205:BN205"/>
    <mergeCell ref="B206:P206"/>
    <mergeCell ref="Q206:AD206"/>
    <mergeCell ref="AE206:AN206"/>
    <mergeCell ref="AO206:BA206"/>
    <mergeCell ref="BO206:BX206"/>
    <mergeCell ref="BY206:CK206"/>
    <mergeCell ref="CL206:CX206"/>
    <mergeCell ref="BB204:BN204"/>
    <mergeCell ref="B205:P205"/>
    <mergeCell ref="Q205:AD205"/>
    <mergeCell ref="AE205:AN205"/>
    <mergeCell ref="AO205:BA205"/>
    <mergeCell ref="BO205:BX205"/>
    <mergeCell ref="BY203:CK203"/>
    <mergeCell ref="CL203:CX203"/>
    <mergeCell ref="BB203:BN203"/>
    <mergeCell ref="B204:P204"/>
    <mergeCell ref="Q204:AD204"/>
    <mergeCell ref="AE204:AN204"/>
    <mergeCell ref="AO204:BA204"/>
    <mergeCell ref="BO204:BX204"/>
    <mergeCell ref="BY204:CK204"/>
    <mergeCell ref="CL204:CX204"/>
    <mergeCell ref="BB202:BN202"/>
    <mergeCell ref="B203:P203"/>
    <mergeCell ref="Q203:AD203"/>
    <mergeCell ref="AE203:AN203"/>
    <mergeCell ref="AO203:BA203"/>
    <mergeCell ref="BO203:BX203"/>
    <mergeCell ref="BY201:CK201"/>
    <mergeCell ref="CL201:CX201"/>
    <mergeCell ref="BB201:BN201"/>
    <mergeCell ref="B202:P202"/>
    <mergeCell ref="Q202:AD202"/>
    <mergeCell ref="AE202:AN202"/>
    <mergeCell ref="AO202:BA202"/>
    <mergeCell ref="BO202:BX202"/>
    <mergeCell ref="BY202:CK202"/>
    <mergeCell ref="CL202:CX202"/>
    <mergeCell ref="BB200:BN200"/>
    <mergeCell ref="B201:P201"/>
    <mergeCell ref="Q201:AD201"/>
    <mergeCell ref="AE201:AN201"/>
    <mergeCell ref="AO201:BA201"/>
    <mergeCell ref="BO201:BX201"/>
    <mergeCell ref="BY199:CK199"/>
    <mergeCell ref="CL199:CX199"/>
    <mergeCell ref="BB199:BN199"/>
    <mergeCell ref="B200:P200"/>
    <mergeCell ref="Q200:AD200"/>
    <mergeCell ref="AE200:AN200"/>
    <mergeCell ref="AO200:BA200"/>
    <mergeCell ref="BO200:BX200"/>
    <mergeCell ref="BY200:CK200"/>
    <mergeCell ref="CL200:CX200"/>
    <mergeCell ref="BB198:BN198"/>
    <mergeCell ref="B199:P199"/>
    <mergeCell ref="Q199:AD199"/>
    <mergeCell ref="AE199:AN199"/>
    <mergeCell ref="AO199:BA199"/>
    <mergeCell ref="BO199:BX199"/>
    <mergeCell ref="BY197:CK197"/>
    <mergeCell ref="CL197:CX197"/>
    <mergeCell ref="BB197:BN197"/>
    <mergeCell ref="B198:P198"/>
    <mergeCell ref="Q198:AD198"/>
    <mergeCell ref="AE198:AN198"/>
    <mergeCell ref="AO198:BA198"/>
    <mergeCell ref="BO198:BX198"/>
    <mergeCell ref="BY198:CK198"/>
    <mergeCell ref="CL198:CX198"/>
    <mergeCell ref="BB196:BN196"/>
    <mergeCell ref="B197:P197"/>
    <mergeCell ref="Q197:AD197"/>
    <mergeCell ref="AE197:AN197"/>
    <mergeCell ref="AO197:BA197"/>
    <mergeCell ref="BO197:BX197"/>
    <mergeCell ref="BY195:CK195"/>
    <mergeCell ref="CL195:CX195"/>
    <mergeCell ref="BB195:BN195"/>
    <mergeCell ref="B196:P196"/>
    <mergeCell ref="Q196:AD196"/>
    <mergeCell ref="AE196:AN196"/>
    <mergeCell ref="AO196:BA196"/>
    <mergeCell ref="BO196:BX196"/>
    <mergeCell ref="BY196:CK196"/>
    <mergeCell ref="CL196:CX196"/>
    <mergeCell ref="BB194:BN194"/>
    <mergeCell ref="B195:P195"/>
    <mergeCell ref="Q195:AD195"/>
    <mergeCell ref="AE195:AN195"/>
    <mergeCell ref="AO195:BA195"/>
    <mergeCell ref="BO195:BX195"/>
    <mergeCell ref="BY193:CK193"/>
    <mergeCell ref="CL193:CX193"/>
    <mergeCell ref="BB193:BN193"/>
    <mergeCell ref="B194:P194"/>
    <mergeCell ref="Q194:AD194"/>
    <mergeCell ref="AE194:AN194"/>
    <mergeCell ref="AO194:BA194"/>
    <mergeCell ref="BO194:BX194"/>
    <mergeCell ref="BY194:CK194"/>
    <mergeCell ref="CL194:CX194"/>
    <mergeCell ref="BB192:BN192"/>
    <mergeCell ref="B193:P193"/>
    <mergeCell ref="Q193:AD193"/>
    <mergeCell ref="AE193:AN193"/>
    <mergeCell ref="AO193:BA193"/>
    <mergeCell ref="BO193:BX193"/>
    <mergeCell ref="BY191:CK191"/>
    <mergeCell ref="CL191:CX191"/>
    <mergeCell ref="BB191:BN191"/>
    <mergeCell ref="B192:P192"/>
    <mergeCell ref="Q192:AD192"/>
    <mergeCell ref="AE192:AN192"/>
    <mergeCell ref="AO192:BA192"/>
    <mergeCell ref="BO192:BX192"/>
    <mergeCell ref="BY192:CK192"/>
    <mergeCell ref="CL192:CX192"/>
    <mergeCell ref="BB190:BN190"/>
    <mergeCell ref="B191:P191"/>
    <mergeCell ref="Q191:AD191"/>
    <mergeCell ref="AE191:AN191"/>
    <mergeCell ref="AO191:BA191"/>
    <mergeCell ref="BO191:BX191"/>
    <mergeCell ref="BY189:CK189"/>
    <mergeCell ref="CL189:CX189"/>
    <mergeCell ref="BB189:BN189"/>
    <mergeCell ref="B190:P190"/>
    <mergeCell ref="Q190:AD190"/>
    <mergeCell ref="AE190:AN190"/>
    <mergeCell ref="AO190:BA190"/>
    <mergeCell ref="BO190:BX190"/>
    <mergeCell ref="BY190:CK190"/>
    <mergeCell ref="CL190:CX190"/>
    <mergeCell ref="BB187:BN187"/>
    <mergeCell ref="B189:P189"/>
    <mergeCell ref="Q189:AD189"/>
    <mergeCell ref="AE189:AN189"/>
    <mergeCell ref="AO189:BA189"/>
    <mergeCell ref="BO189:BX189"/>
    <mergeCell ref="BY186:CK186"/>
    <mergeCell ref="CL186:CX186"/>
    <mergeCell ref="BB186:BN186"/>
    <mergeCell ref="B187:P187"/>
    <mergeCell ref="Q187:AD187"/>
    <mergeCell ref="AE187:AN187"/>
    <mergeCell ref="AO187:BA187"/>
    <mergeCell ref="BO187:BX187"/>
    <mergeCell ref="BY187:CK187"/>
    <mergeCell ref="CL187:CX187"/>
    <mergeCell ref="BB185:BN185"/>
    <mergeCell ref="B186:P186"/>
    <mergeCell ref="Q186:AD186"/>
    <mergeCell ref="AE186:AN186"/>
    <mergeCell ref="AO186:BA186"/>
    <mergeCell ref="BO186:BX186"/>
    <mergeCell ref="BY184:CK184"/>
    <mergeCell ref="CL184:CX184"/>
    <mergeCell ref="BB184:BN184"/>
    <mergeCell ref="B185:P185"/>
    <mergeCell ref="Q185:AD185"/>
    <mergeCell ref="AE185:AN185"/>
    <mergeCell ref="AO185:BA185"/>
    <mergeCell ref="BO185:BX185"/>
    <mergeCell ref="BY185:CK185"/>
    <mergeCell ref="CL185:CX185"/>
    <mergeCell ref="BB183:BN183"/>
    <mergeCell ref="B184:P184"/>
    <mergeCell ref="Q184:AD184"/>
    <mergeCell ref="AE184:AN184"/>
    <mergeCell ref="AO184:BA184"/>
    <mergeCell ref="BO184:BX184"/>
    <mergeCell ref="BY182:CK182"/>
    <mergeCell ref="CL182:CX182"/>
    <mergeCell ref="BB182:BN182"/>
    <mergeCell ref="B183:P183"/>
    <mergeCell ref="Q183:AD183"/>
    <mergeCell ref="AE183:AN183"/>
    <mergeCell ref="AO183:BA183"/>
    <mergeCell ref="BO183:BX183"/>
    <mergeCell ref="BY183:CK183"/>
    <mergeCell ref="CL183:CX183"/>
    <mergeCell ref="BB180:BN180"/>
    <mergeCell ref="B182:P182"/>
    <mergeCell ref="Q182:AD182"/>
    <mergeCell ref="AE182:AN182"/>
    <mergeCell ref="AO182:BA182"/>
    <mergeCell ref="BO182:BX182"/>
    <mergeCell ref="B181:P181"/>
    <mergeCell ref="Q181:AD181"/>
    <mergeCell ref="AE181:AN181"/>
    <mergeCell ref="AO181:BA181"/>
    <mergeCell ref="BY179:CK179"/>
    <mergeCell ref="CL179:CX179"/>
    <mergeCell ref="BB179:BN179"/>
    <mergeCell ref="B180:P180"/>
    <mergeCell ref="Q180:AD180"/>
    <mergeCell ref="AE180:AN180"/>
    <mergeCell ref="AO180:BA180"/>
    <mergeCell ref="BO180:BX180"/>
    <mergeCell ref="BY180:CK180"/>
    <mergeCell ref="CL180:CX180"/>
    <mergeCell ref="B179:P179"/>
    <mergeCell ref="Q179:AD179"/>
    <mergeCell ref="AE179:AN179"/>
    <mergeCell ref="AO179:BA179"/>
    <mergeCell ref="BO179:BX179"/>
    <mergeCell ref="AE178:AN178"/>
    <mergeCell ref="AO178:BA178"/>
    <mergeCell ref="B178:P178"/>
    <mergeCell ref="Q178:AD178"/>
    <mergeCell ref="BB178:BN178"/>
    <mergeCell ref="AE177:AN177"/>
    <mergeCell ref="AO177:BA177"/>
    <mergeCell ref="BB177:BN177"/>
    <mergeCell ref="BO177:BX177"/>
    <mergeCell ref="BO178:BX178"/>
    <mergeCell ref="F21:AM21"/>
    <mergeCell ref="A19:CX19"/>
    <mergeCell ref="BO175:CX175"/>
    <mergeCell ref="BO176:BX176"/>
    <mergeCell ref="BY176:CK176"/>
    <mergeCell ref="CL176:CX176"/>
    <mergeCell ref="B91:CX91"/>
    <mergeCell ref="G153:Y153"/>
    <mergeCell ref="A153:E153"/>
    <mergeCell ref="AA153:AL153"/>
    <mergeCell ref="AP21:CX21"/>
    <mergeCell ref="AP23:CX23"/>
    <mergeCell ref="AP22:CX22"/>
    <mergeCell ref="CS10:CU10"/>
    <mergeCell ref="CN10:CR10"/>
    <mergeCell ref="BS10:CM10"/>
    <mergeCell ref="BQ52:CG52"/>
    <mergeCell ref="F25:AM25"/>
    <mergeCell ref="AP26:CX26"/>
    <mergeCell ref="AP25:CX25"/>
    <mergeCell ref="AP24:CX24"/>
    <mergeCell ref="F24:AM24"/>
    <mergeCell ref="A60:AS60"/>
    <mergeCell ref="AT60:BK60"/>
    <mergeCell ref="BL60:CC60"/>
    <mergeCell ref="CD60:CX60"/>
    <mergeCell ref="A55:F55"/>
    <mergeCell ref="A56:F56"/>
    <mergeCell ref="G55:AZ55"/>
    <mergeCell ref="A46:F46"/>
    <mergeCell ref="G46:BA46"/>
    <mergeCell ref="BB46:CX46"/>
    <mergeCell ref="A49:CX49"/>
    <mergeCell ref="A43:F43"/>
    <mergeCell ref="G43:BA43"/>
    <mergeCell ref="BB43:CX43"/>
    <mergeCell ref="A44:F44"/>
    <mergeCell ref="G44:BA44"/>
    <mergeCell ref="BB44:CX44"/>
    <mergeCell ref="BA54:BP54"/>
    <mergeCell ref="BA55:BP55"/>
    <mergeCell ref="BA56:BP56"/>
    <mergeCell ref="CH53:CX53"/>
    <mergeCell ref="A54:F54"/>
    <mergeCell ref="A51:F51"/>
    <mergeCell ref="G51:AZ51"/>
    <mergeCell ref="BA51:BP51"/>
    <mergeCell ref="CH52:CX52"/>
    <mergeCell ref="G54:AZ54"/>
    <mergeCell ref="B62:AS62"/>
    <mergeCell ref="AT62:BK62"/>
    <mergeCell ref="BL62:CC62"/>
    <mergeCell ref="CD62:CX62"/>
    <mergeCell ref="BQ51:CG51"/>
    <mergeCell ref="A61:AS61"/>
    <mergeCell ref="AT61:BK61"/>
    <mergeCell ref="BL61:CC61"/>
    <mergeCell ref="CD61:CX61"/>
    <mergeCell ref="BA53:BP53"/>
    <mergeCell ref="B64:AS64"/>
    <mergeCell ref="AT64:BK64"/>
    <mergeCell ref="BL64:CC64"/>
    <mergeCell ref="CD64:CX64"/>
    <mergeCell ref="B63:AS63"/>
    <mergeCell ref="AT63:BK63"/>
    <mergeCell ref="BL63:CC63"/>
    <mergeCell ref="CD63:CX63"/>
    <mergeCell ref="H133:AQ133"/>
    <mergeCell ref="CF78:CX78"/>
    <mergeCell ref="B67:AS67"/>
    <mergeCell ref="AT67:BK67"/>
    <mergeCell ref="BL67:CC67"/>
    <mergeCell ref="CD67:CX67"/>
    <mergeCell ref="BE78:BR78"/>
    <mergeCell ref="B72:AS72"/>
    <mergeCell ref="B73:AS73"/>
    <mergeCell ref="B106:CX106"/>
    <mergeCell ref="A130:F131"/>
    <mergeCell ref="H117:CX117"/>
    <mergeCell ref="CF133:CX133"/>
    <mergeCell ref="CF132:CX132"/>
    <mergeCell ref="BM131:CE131"/>
    <mergeCell ref="BM130:CX130"/>
    <mergeCell ref="BM133:CE133"/>
    <mergeCell ref="BM132:CE132"/>
    <mergeCell ref="CF131:CX131"/>
    <mergeCell ref="AR130:BL131"/>
    <mergeCell ref="A134:F134"/>
    <mergeCell ref="H134:AQ134"/>
    <mergeCell ref="AR134:BL134"/>
    <mergeCell ref="BM134:CE134"/>
    <mergeCell ref="G130:AQ131"/>
    <mergeCell ref="A133:F133"/>
    <mergeCell ref="AR133:BL133"/>
    <mergeCell ref="A132:F132"/>
    <mergeCell ref="G132:AQ132"/>
    <mergeCell ref="AR132:BL132"/>
    <mergeCell ref="A136:F136"/>
    <mergeCell ref="H136:AQ136"/>
    <mergeCell ref="AR136:BL136"/>
    <mergeCell ref="BM136:CE136"/>
    <mergeCell ref="CF134:CX134"/>
    <mergeCell ref="A135:F135"/>
    <mergeCell ref="H135:AQ135"/>
    <mergeCell ref="AR135:BL135"/>
    <mergeCell ref="BM135:CE135"/>
    <mergeCell ref="CF135:CX135"/>
    <mergeCell ref="A138:F138"/>
    <mergeCell ref="H138:AQ138"/>
    <mergeCell ref="AR138:BL138"/>
    <mergeCell ref="BM138:CE138"/>
    <mergeCell ref="CF136:CX136"/>
    <mergeCell ref="A137:F137"/>
    <mergeCell ref="H137:AQ137"/>
    <mergeCell ref="AR137:BL137"/>
    <mergeCell ref="BM137:CE137"/>
    <mergeCell ref="CF137:CX137"/>
    <mergeCell ref="AA143:AL143"/>
    <mergeCell ref="AM143:AX143"/>
    <mergeCell ref="AY143:BL143"/>
    <mergeCell ref="BM143:BY143"/>
    <mergeCell ref="BZ143:CK143"/>
    <mergeCell ref="CL143:CX143"/>
    <mergeCell ref="CL142:CX142"/>
    <mergeCell ref="AY141:BL141"/>
    <mergeCell ref="BM141:BY141"/>
    <mergeCell ref="BZ141:CK141"/>
    <mergeCell ref="CL141:CX141"/>
    <mergeCell ref="CF138:CX138"/>
    <mergeCell ref="AY142:BL142"/>
    <mergeCell ref="BM142:BY142"/>
    <mergeCell ref="BZ142:CK142"/>
    <mergeCell ref="A143:E143"/>
    <mergeCell ref="G143:Y143"/>
    <mergeCell ref="AA141:AL141"/>
    <mergeCell ref="AM141:AX141"/>
    <mergeCell ref="AA142:AL142"/>
    <mergeCell ref="AM142:AX142"/>
    <mergeCell ref="A141:E141"/>
    <mergeCell ref="G141:Y141"/>
    <mergeCell ref="A142:E142"/>
    <mergeCell ref="G142:Z142"/>
    <mergeCell ref="AY140:BL140"/>
    <mergeCell ref="BM140:BY140"/>
    <mergeCell ref="BZ140:CK140"/>
    <mergeCell ref="CL140:CX140"/>
    <mergeCell ref="A140:E140"/>
    <mergeCell ref="F140:Z140"/>
    <mergeCell ref="AA140:AL140"/>
    <mergeCell ref="AM140:AX140"/>
    <mergeCell ref="AY144:BL144"/>
    <mergeCell ref="BM144:BY144"/>
    <mergeCell ref="BZ144:CK144"/>
    <mergeCell ref="CL144:CX144"/>
    <mergeCell ref="A144:E144"/>
    <mergeCell ref="G144:Y144"/>
    <mergeCell ref="AA144:AL144"/>
    <mergeCell ref="AM144:AX144"/>
    <mergeCell ref="AY145:BL145"/>
    <mergeCell ref="BM145:BY145"/>
    <mergeCell ref="BZ145:CK145"/>
    <mergeCell ref="CL145:CX145"/>
    <mergeCell ref="A145:E145"/>
    <mergeCell ref="G145:Z145"/>
    <mergeCell ref="AA145:AL145"/>
    <mergeCell ref="AM145:AX145"/>
    <mergeCell ref="AY149:BL149"/>
    <mergeCell ref="BM149:BY149"/>
    <mergeCell ref="BZ149:CK149"/>
    <mergeCell ref="CL149:CX149"/>
    <mergeCell ref="A149:E149"/>
    <mergeCell ref="F149:Z149"/>
    <mergeCell ref="AA149:AL149"/>
    <mergeCell ref="AM149:AX149"/>
    <mergeCell ref="AY150:BL150"/>
    <mergeCell ref="BM150:BY150"/>
    <mergeCell ref="BZ150:CK150"/>
    <mergeCell ref="CL150:CX150"/>
    <mergeCell ref="A150:E150"/>
    <mergeCell ref="G150:Y150"/>
    <mergeCell ref="AA150:AL150"/>
    <mergeCell ref="AM150:AX150"/>
    <mergeCell ref="AY151:BL151"/>
    <mergeCell ref="BM151:BY151"/>
    <mergeCell ref="BZ151:CK151"/>
    <mergeCell ref="CL151:CX151"/>
    <mergeCell ref="A151:E151"/>
    <mergeCell ref="G151:Z151"/>
    <mergeCell ref="AA151:AL151"/>
    <mergeCell ref="AM151:AX151"/>
    <mergeCell ref="AY152:BL152"/>
    <mergeCell ref="BM152:BY152"/>
    <mergeCell ref="BZ152:CK152"/>
    <mergeCell ref="CL152:CX152"/>
    <mergeCell ref="A152:E152"/>
    <mergeCell ref="G152:Y152"/>
    <mergeCell ref="AA152:AL152"/>
    <mergeCell ref="AM152:AX152"/>
    <mergeCell ref="A157:E157"/>
    <mergeCell ref="F157:BA157"/>
    <mergeCell ref="BB157:CX157"/>
    <mergeCell ref="A158:E158"/>
    <mergeCell ref="F158:BA158"/>
    <mergeCell ref="BB158:CX158"/>
    <mergeCell ref="A164:CX164"/>
    <mergeCell ref="A159:E159"/>
    <mergeCell ref="BB159:CX159"/>
    <mergeCell ref="A163:E163"/>
    <mergeCell ref="BB163:CX163"/>
    <mergeCell ref="G163:BA163"/>
    <mergeCell ref="A160:E160"/>
    <mergeCell ref="A161:E161"/>
    <mergeCell ref="A162:E162"/>
    <mergeCell ref="F159:BA159"/>
    <mergeCell ref="BX170:CX170"/>
    <mergeCell ref="F170:AW170"/>
    <mergeCell ref="BX168:CX168"/>
    <mergeCell ref="A169:E169"/>
    <mergeCell ref="F169:AW169"/>
    <mergeCell ref="AX169:BW169"/>
    <mergeCell ref="BX169:CX169"/>
    <mergeCell ref="A168:E168"/>
    <mergeCell ref="F168:AW168"/>
    <mergeCell ref="AX168:BW168"/>
    <mergeCell ref="BY178:CK178"/>
    <mergeCell ref="CL178:CX178"/>
    <mergeCell ref="A175:P177"/>
    <mergeCell ref="Q175:AD177"/>
    <mergeCell ref="AE175:BN175"/>
    <mergeCell ref="AE176:AN176"/>
    <mergeCell ref="AO176:BA176"/>
    <mergeCell ref="BB176:BN176"/>
    <mergeCell ref="BY177:CK177"/>
    <mergeCell ref="CL177:CX177"/>
    <mergeCell ref="CH56:CX56"/>
    <mergeCell ref="A97:CW97"/>
    <mergeCell ref="A170:E170"/>
    <mergeCell ref="A93:CW93"/>
    <mergeCell ref="B84:AM84"/>
    <mergeCell ref="B85:AM85"/>
    <mergeCell ref="A79:AM79"/>
    <mergeCell ref="CF79:CX79"/>
    <mergeCell ref="B80:AM80"/>
    <mergeCell ref="AX170:BW170"/>
    <mergeCell ref="G45:BA45"/>
    <mergeCell ref="A45:F45"/>
    <mergeCell ref="BB45:CX45"/>
    <mergeCell ref="A53:F53"/>
    <mergeCell ref="G53:AZ53"/>
    <mergeCell ref="BQ53:CG53"/>
    <mergeCell ref="CH51:CX51"/>
    <mergeCell ref="A52:F52"/>
    <mergeCell ref="G52:AZ52"/>
    <mergeCell ref="BA52:BP52"/>
    <mergeCell ref="A99:CW99"/>
    <mergeCell ref="BQ54:CG54"/>
    <mergeCell ref="BQ55:CG55"/>
    <mergeCell ref="BQ56:CG56"/>
    <mergeCell ref="G56:AZ56"/>
    <mergeCell ref="A95:CW95"/>
    <mergeCell ref="CD66:CX66"/>
    <mergeCell ref="CH54:CX54"/>
    <mergeCell ref="B81:AM81"/>
    <mergeCell ref="CH55:CX55"/>
    <mergeCell ref="A101:CW101"/>
    <mergeCell ref="A103:CW103"/>
    <mergeCell ref="A116:G116"/>
    <mergeCell ref="H116:CX116"/>
    <mergeCell ref="A115:G115"/>
    <mergeCell ref="H111:CX111"/>
    <mergeCell ref="H112:CX112"/>
    <mergeCell ref="H113:CX113"/>
    <mergeCell ref="H114:CX114"/>
    <mergeCell ref="H115:CX11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rowBreaks count="7" manualBreakCount="7">
    <brk id="48" max="101" man="1"/>
    <brk id="81" max="101" man="1"/>
    <brk id="103" max="101" man="1"/>
    <brk id="127" max="101" man="1"/>
    <brk id="154" max="101" man="1"/>
    <brk id="184" max="101" man="1"/>
    <brk id="204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2016-02-10T07:32:35Z</cp:lastPrinted>
  <dcterms:created xsi:type="dcterms:W3CDTF">2013-04-08T06:55:43Z</dcterms:created>
  <dcterms:modified xsi:type="dcterms:W3CDTF">2016-02-16T05:51:45Z</dcterms:modified>
  <cp:category/>
  <cp:version/>
  <cp:contentType/>
  <cp:contentStatus/>
</cp:coreProperties>
</file>